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<sst xmlns="http://schemas.openxmlformats.org/spreadsheetml/2006/main" count="1291">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</sst>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_-* #,##0.00_р_._-;\-* #,##0.00_р_._-;_-* &quot;-&quot;??_р_._-;_-@_-"/>
    <numFmt numFmtId="177" formatCode="0.0"/>
    <numFmt numFmtId="178" formatCode="#,##0.00\ ;\-#,##0.00"/>
    <numFmt numFmtId="42" formatCode="_-&quot;£&quot;* #,##0_-;\-&quot;£&quot;* #,##0_-;_-&quot;£&quot;* &quot;-&quot;_-;_-@_-"/>
    <numFmt numFmtId="179" formatCode="_-* #,##0.00\ _₽_-;\-* #,##0.00\ _₽_-;_-* &quot;-&quot;??\ _₽_-;_-@_-"/>
    <numFmt numFmtId="180" formatCode="#,##0.00_ ;\-#,##0.00\ "/>
    <numFmt numFmtId="44" formatCode="_-&quot;£&quot;* #,##0.00_-;\-&quot;£&quot;* #,##0.00_-;_-&quot;£&quot;* &quot;-&quot;??_-;_-@_-"/>
    <numFmt numFmtId="181" formatCode="#,##0\ ;\-#,##0"/>
    <numFmt numFmtId="182" formatCode="#,##0.00\ \ \ ;\-#,##0.00"/>
    <numFmt numFmtId="183" formatCode="0.000"/>
    <numFmt numFmtId="184" formatCode="#,##0\ \ \ ;\-#,##0"/>
    <numFmt numFmtId="185" formatCode="#,##0.000"/>
  </numFmts>
  <fonts count="42">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0"/>
      <name val="Calibri"/>
      <charset val="0"/>
      <scheme val="minor"/>
    </font>
    <font>
      <sz val="11"/>
      <color theme="1"/>
      <name val="Calibri"/>
      <charset val="0"/>
      <scheme val="minor"/>
    </font>
    <font>
      <sz val="11"/>
      <color theme="1"/>
      <name val="Calibri"/>
      <charset val="204"/>
      <scheme val="minor"/>
    </font>
    <font>
      <b/>
      <sz val="11"/>
      <color theme="3"/>
      <name val="Calibri"/>
      <charset val="134"/>
      <scheme val="minor"/>
    </font>
    <font>
      <i/>
      <sz val="11"/>
      <color rgb="FF7F7F7F"/>
      <name val="Calibri"/>
      <charset val="0"/>
      <scheme val="minor"/>
    </font>
    <font>
      <sz val="11"/>
      <color rgb="FF006100"/>
      <name val="Calibri"/>
      <charset val="0"/>
      <scheme val="minor"/>
    </font>
    <font>
      <sz val="11"/>
      <color rgb="FF3F3F76"/>
      <name val="Calibri"/>
      <charset val="0"/>
      <scheme val="minor"/>
    </font>
    <font>
      <sz val="11"/>
      <color rgb="FFFF0000"/>
      <name val="Calibri"/>
      <charset val="0"/>
      <scheme val="minor"/>
    </font>
    <font>
      <b/>
      <sz val="11"/>
      <color theme="1"/>
      <name val="Calibri"/>
      <charset val="0"/>
      <scheme val="minor"/>
    </font>
    <font>
      <b/>
      <sz val="11"/>
      <color rgb="FF3F3F3F"/>
      <name val="Calibri"/>
      <charset val="0"/>
      <scheme val="minor"/>
    </font>
    <font>
      <u/>
      <sz val="11"/>
      <color rgb="FF0000FF"/>
      <name val="Calibri"/>
      <charset val="0"/>
      <scheme val="minor"/>
    </font>
    <font>
      <u/>
      <sz val="11"/>
      <color rgb="FF800080"/>
      <name val="Calibri"/>
      <charset val="0"/>
      <scheme val="minor"/>
    </font>
    <font>
      <sz val="11"/>
      <color rgb="FFFA7D00"/>
      <name val="Calibri"/>
      <charset val="0"/>
      <scheme val="minor"/>
    </font>
    <font>
      <b/>
      <sz val="18"/>
      <color theme="3"/>
      <name val="Calibri"/>
      <charset val="134"/>
      <scheme val="minor"/>
    </font>
    <font>
      <b/>
      <sz val="15"/>
      <color theme="3"/>
      <name val="Calibri"/>
      <charset val="134"/>
      <scheme val="minor"/>
    </font>
    <font>
      <b/>
      <sz val="13"/>
      <color theme="3"/>
      <name val="Calibri"/>
      <charset val="134"/>
      <scheme val="minor"/>
    </font>
    <font>
      <sz val="11"/>
      <color rgb="FF9C0006"/>
      <name val="Calibri"/>
      <charset val="0"/>
      <scheme val="minor"/>
    </font>
    <font>
      <b/>
      <sz val="11"/>
      <color rgb="FFFA7D00"/>
      <name val="Calibri"/>
      <charset val="0"/>
      <scheme val="minor"/>
    </font>
    <font>
      <sz val="11"/>
      <color rgb="FF9C6500"/>
      <name val="Calibri"/>
      <charset val="0"/>
      <scheme val="minor"/>
    </font>
    <font>
      <b/>
      <sz val="11"/>
      <color rgb="FFFFFFFF"/>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5"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7"/>
        <bgColor indexed="64"/>
      </patternFill>
    </fill>
    <fill>
      <patternFill patternType="solid">
        <fgColor theme="9" tint="0.599993896298105"/>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6">
    <xf numFmtId="0" fontId="0" fillId="0" borderId="0"/>
    <xf numFmtId="0" fontId="22" fillId="9" borderId="0" applyNumberFormat="0" applyBorder="0" applyAlignment="0" applyProtection="0">
      <alignment vertical="center"/>
    </xf>
    <xf numFmtId="42" fontId="0" fillId="0" borderId="0" applyFont="0" applyFill="0" applyBorder="0" applyAlignment="0" applyProtection="0">
      <alignment vertical="center"/>
    </xf>
    <xf numFmtId="0" fontId="22" fillId="13" borderId="0" applyNumberFormat="0" applyBorder="0" applyAlignment="0" applyProtection="0">
      <alignment vertical="center"/>
    </xf>
    <xf numFmtId="0" fontId="26" fillId="15"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2" fillId="17" borderId="0" applyNumberFormat="0" applyBorder="0" applyAlignment="0" applyProtection="0">
      <alignment vertical="center"/>
    </xf>
    <xf numFmtId="9" fontId="0" fillId="0" borderId="0" applyFont="0" applyFill="0" applyBorder="0" applyAlignment="0" applyProtection="0">
      <alignment vertical="center"/>
    </xf>
    <xf numFmtId="0" fontId="22" fillId="8" borderId="0" applyNumberFormat="0" applyBorder="0" applyAlignment="0" applyProtection="0">
      <alignment vertical="center"/>
    </xf>
    <xf numFmtId="0" fontId="29" fillId="0" borderId="12" applyNumberFormat="0" applyFill="0" applyAlignment="0" applyProtection="0">
      <alignment vertical="center"/>
    </xf>
    <xf numFmtId="0" fontId="30" fillId="20" borderId="13" applyNumberFormat="0" applyAlignment="0" applyProtection="0">
      <alignment vertical="center"/>
    </xf>
    <xf numFmtId="0" fontId="31" fillId="0" borderId="0" applyNumberFormat="0" applyFill="0" applyBorder="0" applyAlignment="0" applyProtection="0">
      <alignment vertical="center"/>
    </xf>
    <xf numFmtId="0" fontId="0" fillId="21" borderId="14" applyNumberFormat="0" applyFont="0" applyAlignment="0" applyProtection="0">
      <alignment vertical="center"/>
    </xf>
    <xf numFmtId="0" fontId="23" fillId="0" borderId="0"/>
    <xf numFmtId="0" fontId="22" fillId="11" borderId="0" applyNumberFormat="0" applyBorder="0" applyAlignment="0" applyProtection="0">
      <alignment vertical="center"/>
    </xf>
    <xf numFmtId="0" fontId="3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0"/>
    <xf numFmtId="0" fontId="3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16" applyNumberFormat="0" applyFill="0" applyAlignment="0" applyProtection="0">
      <alignment vertical="center"/>
    </xf>
    <xf numFmtId="0" fontId="36" fillId="0" borderId="16"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7" fillId="18" borderId="11" applyNumberFormat="0" applyAlignment="0" applyProtection="0">
      <alignment vertical="center"/>
    </xf>
    <xf numFmtId="0" fontId="40" fillId="26" borderId="17" applyNumberFormat="0" applyAlignment="0" applyProtection="0">
      <alignment vertical="center"/>
    </xf>
    <xf numFmtId="0" fontId="38" fillId="20" borderId="11" applyNumberFormat="0" applyAlignment="0" applyProtection="0">
      <alignment vertical="center"/>
    </xf>
    <xf numFmtId="0" fontId="33" fillId="0" borderId="15" applyNumberFormat="0" applyFill="0" applyAlignment="0" applyProtection="0">
      <alignment vertical="center"/>
    </xf>
    <xf numFmtId="0" fontId="37" fillId="24" borderId="0" applyNumberFormat="0" applyBorder="0" applyAlignment="0" applyProtection="0">
      <alignment vertical="center"/>
    </xf>
    <xf numFmtId="0" fontId="21" fillId="28" borderId="0" applyNumberFormat="0" applyBorder="0" applyAlignment="0" applyProtection="0">
      <alignment vertical="center"/>
    </xf>
    <xf numFmtId="0" fontId="39" fillId="25" borderId="0" applyNumberFormat="0" applyBorder="0" applyAlignment="0" applyProtection="0">
      <alignment vertical="center"/>
    </xf>
    <xf numFmtId="0" fontId="21" fillId="19" borderId="0" applyNumberFormat="0" applyBorder="0" applyAlignment="0" applyProtection="0">
      <alignment vertical="center"/>
    </xf>
    <xf numFmtId="0" fontId="22" fillId="23" borderId="0" applyNumberFormat="0" applyBorder="0" applyAlignment="0" applyProtection="0">
      <alignment vertical="center"/>
    </xf>
    <xf numFmtId="0" fontId="22" fillId="14" borderId="0" applyNumberFormat="0" applyBorder="0" applyAlignment="0" applyProtection="0">
      <alignment vertical="center"/>
    </xf>
    <xf numFmtId="0" fontId="22" fillId="30" borderId="0" applyNumberFormat="0" applyBorder="0" applyAlignment="0" applyProtection="0">
      <alignment vertical="center"/>
    </xf>
    <xf numFmtId="0" fontId="21" fillId="7" borderId="0" applyNumberFormat="0" applyBorder="0" applyAlignment="0" applyProtection="0">
      <alignment vertical="center"/>
    </xf>
    <xf numFmtId="0" fontId="21" fillId="22" borderId="0" applyNumberFormat="0" applyBorder="0" applyAlignment="0" applyProtection="0">
      <alignment vertical="center"/>
    </xf>
    <xf numFmtId="0" fontId="22" fillId="31" borderId="0" applyNumberFormat="0" applyBorder="0" applyAlignment="0" applyProtection="0">
      <alignment vertical="center"/>
    </xf>
    <xf numFmtId="0" fontId="22" fillId="12" borderId="0" applyNumberFormat="0" applyBorder="0" applyAlignment="0" applyProtection="0">
      <alignment vertical="center"/>
    </xf>
    <xf numFmtId="0" fontId="21" fillId="5" borderId="0" applyNumberFormat="0" applyBorder="0" applyAlignment="0" applyProtection="0">
      <alignment vertical="center"/>
    </xf>
    <xf numFmtId="0" fontId="21" fillId="6" borderId="0" applyNumberFormat="0" applyBorder="0" applyAlignment="0" applyProtection="0">
      <alignment vertical="center"/>
    </xf>
    <xf numFmtId="0" fontId="3" fillId="0" borderId="0"/>
    <xf numFmtId="0" fontId="22" fillId="27" borderId="0" applyNumberFormat="0" applyBorder="0" applyAlignment="0" applyProtection="0">
      <alignment vertical="center"/>
    </xf>
    <xf numFmtId="0" fontId="21" fillId="33" borderId="0" applyNumberFormat="0" applyBorder="0" applyAlignment="0" applyProtection="0">
      <alignment vertical="center"/>
    </xf>
    <xf numFmtId="0" fontId="21" fillId="16" borderId="0" applyNumberFormat="0" applyBorder="0" applyAlignment="0" applyProtection="0">
      <alignment vertical="center"/>
    </xf>
    <xf numFmtId="0" fontId="22" fillId="10" borderId="0" applyNumberFormat="0" applyBorder="0" applyAlignment="0" applyProtection="0">
      <alignment vertical="center"/>
    </xf>
    <xf numFmtId="176" fontId="41" fillId="0" borderId="0" applyFont="0" applyFill="0" applyBorder="0" applyAlignment="0" applyProtection="0"/>
    <xf numFmtId="0" fontId="21" fillId="35" borderId="0" applyNumberFormat="0" applyBorder="0" applyAlignment="0" applyProtection="0">
      <alignment vertical="center"/>
    </xf>
    <xf numFmtId="0" fontId="21" fillId="29" borderId="0" applyNumberFormat="0" applyBorder="0" applyAlignment="0" applyProtection="0">
      <alignment vertical="center"/>
    </xf>
    <xf numFmtId="0" fontId="21" fillId="32" borderId="0" applyNumberFormat="0" applyBorder="0" applyAlignment="0" applyProtection="0">
      <alignment vertical="center"/>
    </xf>
    <xf numFmtId="0" fontId="21" fillId="34" borderId="0" applyNumberFormat="0" applyBorder="0" applyAlignment="0" applyProtection="0">
      <alignment vertical="center"/>
    </xf>
    <xf numFmtId="176" fontId="41" fillId="0" borderId="0" applyFont="0" applyFill="0" applyBorder="0" applyAlignment="0" applyProtection="0"/>
    <xf numFmtId="176" fontId="41" fillId="0" borderId="0" applyFont="0" applyFill="0" applyBorder="0" applyAlignment="0" applyProtection="0"/>
  </cellStyleXfs>
  <cellXfs count="253">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7"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4" fontId="1" fillId="0" borderId="3" xfId="44" applyNumberFormat="1" applyFont="1" applyFill="1" applyBorder="1" applyAlignment="1">
      <alignment horizontal="center" vertical="center" wrapText="1"/>
    </xf>
    <xf numFmtId="178"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8"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8"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8"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2"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Fill="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7" fontId="1" fillId="0" borderId="3" xfId="44" applyNumberFormat="1" applyFont="1" applyFill="1" applyBorder="1" applyAlignment="1">
      <alignment horizontal="right" vertical="center"/>
    </xf>
    <xf numFmtId="177"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7"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1"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6"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2" fontId="1" fillId="0" borderId="3" xfId="44" applyNumberFormat="1" applyFont="1" applyFill="1" applyBorder="1" applyAlignment="1">
      <alignment horizontal="right" vertical="center" wrapText="1"/>
    </xf>
    <xf numFmtId="0" fontId="13" fillId="0" borderId="3" xfId="44" applyNumberFormat="1" applyFont="1" applyFill="1" applyBorder="1" applyAlignment="1" applyProtection="1">
      <alignment horizontal="left" vertical="center" wrapText="1"/>
      <protection locked="0"/>
    </xf>
    <xf numFmtId="180" fontId="1" fillId="0" borderId="3" xfId="54" applyNumberFormat="1" applyFont="1" applyFill="1" applyBorder="1" applyAlignment="1">
      <alignment horizontal="right" vertical="center"/>
    </xf>
    <xf numFmtId="177" fontId="1" fillId="0" borderId="3" xfId="44" applyNumberFormat="1" applyFont="1" applyFill="1" applyBorder="1" applyAlignment="1">
      <alignment horizontal="center" vertical="center" wrapText="1"/>
    </xf>
    <xf numFmtId="0" fontId="14"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5" fillId="0" borderId="0" xfId="0" applyFont="1" applyAlignment="1">
      <alignment horizontal="center" wrapText="1"/>
    </xf>
    <xf numFmtId="0" fontId="16" fillId="0" borderId="1" xfId="44" applyFont="1" applyFill="1" applyBorder="1" applyAlignment="1">
      <alignment horizontal="center" vertical="center"/>
    </xf>
    <xf numFmtId="0" fontId="16" fillId="0" borderId="2" xfId="44" applyFont="1" applyFill="1" applyBorder="1" applyAlignment="1">
      <alignment horizontal="left" vertical="center"/>
    </xf>
    <xf numFmtId="0" fontId="16" fillId="0" borderId="2" xfId="44" applyFont="1" applyFill="1" applyBorder="1" applyAlignment="1">
      <alignment horizontal="center" vertical="center"/>
    </xf>
    <xf numFmtId="0" fontId="17" fillId="2" borderId="3"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0" borderId="3" xfId="0" applyFont="1" applyFill="1" applyBorder="1" applyAlignment="1">
      <alignment horizontal="left" vertical="center" wrapText="1"/>
    </xf>
    <xf numFmtId="0" fontId="16" fillId="0" borderId="3" xfId="0" applyFont="1" applyFill="1" applyBorder="1" applyAlignment="1">
      <alignment vertical="center" wrapText="1"/>
    </xf>
    <xf numFmtId="0" fontId="16" fillId="0" borderId="3" xfId="0" applyFont="1" applyFill="1" applyBorder="1" applyAlignment="1">
      <alignment horizontal="center" vertical="center" wrapText="1"/>
    </xf>
    <xf numFmtId="4" fontId="16" fillId="0" borderId="3" xfId="0" applyNumberFormat="1" applyFont="1" applyFill="1" applyBorder="1" applyAlignment="1">
      <alignment horizontal="center" vertical="center" wrapText="1"/>
    </xf>
    <xf numFmtId="0" fontId="16" fillId="3" borderId="3" xfId="0" applyFont="1" applyFill="1" applyBorder="1" applyAlignment="1">
      <alignment horizontal="center" vertical="center"/>
    </xf>
    <xf numFmtId="0" fontId="17"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7" fillId="0" borderId="3" xfId="0" applyFont="1" applyFill="1" applyBorder="1" applyAlignment="1">
      <alignment vertical="center" wrapText="1"/>
    </xf>
    <xf numFmtId="4" fontId="17" fillId="0" borderId="3" xfId="0" applyNumberFormat="1" applyFont="1" applyFill="1" applyBorder="1" applyAlignment="1">
      <alignment horizontal="center" vertical="center"/>
    </xf>
    <xf numFmtId="0" fontId="17" fillId="0" borderId="3" xfId="0" applyFont="1" applyFill="1" applyBorder="1" applyAlignment="1">
      <alignment horizontal="left" vertical="center" wrapText="1"/>
    </xf>
    <xf numFmtId="4" fontId="17" fillId="0" borderId="3" xfId="0" applyNumberFormat="1" applyFont="1" applyFill="1" applyBorder="1" applyAlignment="1">
      <alignment horizontal="center" vertical="center" wrapText="1"/>
    </xf>
    <xf numFmtId="185" fontId="17"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5" fontId="17" fillId="0" borderId="9" xfId="0" applyNumberFormat="1" applyFont="1" applyFill="1" applyBorder="1" applyAlignment="1">
      <alignment horizontal="center" vertical="center" wrapText="1"/>
    </xf>
    <xf numFmtId="0" fontId="17" fillId="0" borderId="9" xfId="0" applyFont="1" applyFill="1" applyBorder="1" applyAlignment="1">
      <alignment horizontal="left" vertical="center" wrapText="1"/>
    </xf>
    <xf numFmtId="185" fontId="17" fillId="0" borderId="8" xfId="0" applyNumberFormat="1" applyFont="1" applyFill="1" applyBorder="1" applyAlignment="1">
      <alignment horizontal="center" vertical="center" wrapText="1"/>
    </xf>
    <xf numFmtId="0" fontId="17" fillId="0" borderId="8" xfId="0" applyFont="1" applyFill="1" applyBorder="1" applyAlignment="1">
      <alignment horizontal="left" vertical="center" wrapText="1"/>
    </xf>
    <xf numFmtId="185" fontId="17" fillId="0" borderId="6" xfId="0" applyNumberFormat="1" applyFont="1" applyFill="1" applyBorder="1" applyAlignment="1">
      <alignment horizontal="center" vertical="center" wrapText="1"/>
    </xf>
    <xf numFmtId="0" fontId="17" fillId="0" borderId="6" xfId="0" applyFont="1" applyFill="1" applyBorder="1" applyAlignment="1">
      <alignment horizontal="left" vertical="center" wrapText="1"/>
    </xf>
    <xf numFmtId="0" fontId="18" fillId="0" borderId="8" xfId="0" applyFont="1" applyBorder="1" applyAlignment="1">
      <alignment horizontal="left" vertical="center" wrapText="1"/>
    </xf>
    <xf numFmtId="0" fontId="17" fillId="0" borderId="9" xfId="0" applyFont="1" applyFill="1" applyBorder="1" applyAlignment="1">
      <alignment vertical="center" wrapText="1"/>
    </xf>
    <xf numFmtId="0" fontId="18" fillId="0" borderId="3" xfId="0" applyFont="1" applyBorder="1" applyAlignment="1">
      <alignment horizontal="left" vertical="center" wrapText="1"/>
    </xf>
    <xf numFmtId="0" fontId="15" fillId="0" borderId="0" xfId="0" applyFont="1" applyAlignment="1">
      <alignment horizontal="center"/>
    </xf>
    <xf numFmtId="0" fontId="10" fillId="0" borderId="3" xfId="0" applyFont="1" applyFill="1" applyBorder="1" applyAlignment="1">
      <alignment vertical="center" wrapText="1"/>
    </xf>
    <xf numFmtId="0" fontId="17" fillId="0" borderId="9"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19" fillId="4" borderId="3" xfId="16" applyFont="1" applyFill="1" applyBorder="1" applyAlignment="1">
      <alignment vertical="center" wrapText="1"/>
    </xf>
    <xf numFmtId="0" fontId="19"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7" fillId="0" borderId="7"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3" xfId="0" applyFont="1" applyFill="1" applyBorder="1" applyAlignment="1">
      <alignment horizontal="center" vertical="center" shrinkToFit="1"/>
    </xf>
    <xf numFmtId="0" fontId="17" fillId="4" borderId="3" xfId="0" applyFont="1" applyFill="1" applyBorder="1" applyAlignment="1">
      <alignment horizontal="center" vertical="center" wrapText="1"/>
    </xf>
    <xf numFmtId="0" fontId="18" fillId="4" borderId="9" xfId="0" applyFont="1" applyFill="1" applyBorder="1" applyAlignment="1">
      <alignment horizontal="left" vertical="center" wrapText="1"/>
    </xf>
    <xf numFmtId="0" fontId="17" fillId="4" borderId="3" xfId="0" applyFont="1" applyFill="1" applyBorder="1" applyAlignment="1">
      <alignment vertical="center" wrapText="1"/>
    </xf>
    <xf numFmtId="4" fontId="17" fillId="4" borderId="3" xfId="0" applyNumberFormat="1" applyFont="1" applyFill="1" applyBorder="1" applyAlignment="1">
      <alignment horizontal="center" vertical="center" wrapText="1"/>
    </xf>
    <xf numFmtId="0" fontId="17" fillId="4" borderId="3" xfId="0" applyFont="1" applyFill="1" applyBorder="1" applyAlignment="1">
      <alignment horizontal="center" vertical="center"/>
    </xf>
    <xf numFmtId="0" fontId="18" fillId="4" borderId="3" xfId="0" applyFont="1" applyFill="1" applyBorder="1" applyAlignment="1">
      <alignment horizontal="left" vertical="center" wrapText="1"/>
    </xf>
    <xf numFmtId="0" fontId="18" fillId="0" borderId="9" xfId="0" applyFont="1" applyBorder="1" applyAlignment="1">
      <alignment horizontal="left" vertical="center" wrapText="1"/>
    </xf>
    <xf numFmtId="0" fontId="17" fillId="4" borderId="3" xfId="0" applyFont="1" applyFill="1" applyBorder="1" applyAlignment="1">
      <alignment horizontal="left" vertical="center" wrapText="1"/>
    </xf>
    <xf numFmtId="2" fontId="18" fillId="0" borderId="9" xfId="0" applyNumberFormat="1" applyFont="1" applyBorder="1" applyAlignment="1">
      <alignment vertical="center" wrapText="1"/>
    </xf>
    <xf numFmtId="0" fontId="18"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0" fillId="0" borderId="3" xfId="0" applyFont="1" applyFill="1" applyBorder="1" applyAlignment="1">
      <alignment horizontal="center" vertical="center"/>
    </xf>
    <xf numFmtId="4" fontId="16" fillId="0" borderId="3" xfId="0" applyNumberFormat="1" applyFont="1" applyFill="1" applyBorder="1" applyAlignment="1">
      <alignment vertical="center" wrapText="1"/>
    </xf>
    <xf numFmtId="0" fontId="20" fillId="0" borderId="4" xfId="0" applyFont="1" applyFill="1" applyBorder="1" applyAlignment="1">
      <alignment horizontal="center" vertical="center"/>
    </xf>
    <xf numFmtId="0" fontId="20" fillId="0" borderId="5"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5" xfId="0" applyFont="1" applyFill="1" applyBorder="1" applyAlignment="1">
      <alignment horizontal="center" vertical="center"/>
    </xf>
    <xf numFmtId="0" fontId="18" fillId="0" borderId="9" xfId="0" applyFont="1" applyBorder="1" applyAlignment="1">
      <alignment horizontal="center" vertical="center" wrapText="1"/>
    </xf>
    <xf numFmtId="0" fontId="17" fillId="0" borderId="3" xfId="0" applyFont="1" applyFill="1" applyBorder="1" applyAlignment="1">
      <alignment vertical="center"/>
    </xf>
    <xf numFmtId="0" fontId="20" fillId="0" borderId="7" xfId="0" applyFont="1" applyFill="1" applyBorder="1" applyAlignment="1">
      <alignment horizontal="center" vertical="center"/>
    </xf>
    <xf numFmtId="0" fontId="16" fillId="3" borderId="7" xfId="0" applyFont="1" applyFill="1" applyBorder="1" applyAlignment="1">
      <alignment horizontal="center" vertical="center"/>
    </xf>
    <xf numFmtId="4" fontId="17" fillId="0" borderId="3" xfId="0" applyNumberFormat="1"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4" fontId="17" fillId="0" borderId="3" xfId="0" applyNumberFormat="1" applyFont="1" applyFill="1" applyBorder="1" applyAlignment="1">
      <alignment vertical="center" wrapText="1"/>
    </xf>
    <xf numFmtId="0" fontId="16" fillId="3" borderId="3" xfId="0" applyFont="1" applyFill="1" applyBorder="1" applyAlignment="1">
      <alignment horizontal="center" vertical="center" wrapText="1"/>
    </xf>
    <xf numFmtId="2" fontId="17" fillId="0" borderId="3" xfId="0" applyNumberFormat="1" applyFont="1" applyFill="1" applyBorder="1" applyAlignment="1">
      <alignment horizontal="center" vertical="center"/>
    </xf>
    <xf numFmtId="0" fontId="16" fillId="0" borderId="3" xfId="0" applyFont="1" applyFill="1" applyBorder="1" applyAlignment="1">
      <alignment horizontal="center" vertical="center"/>
    </xf>
    <xf numFmtId="2" fontId="16"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7" fillId="0" borderId="3" xfId="0" applyFont="1" applyFill="1" applyBorder="1" applyAlignment="1">
      <alignment horizontal="left" vertical="center"/>
    </xf>
    <xf numFmtId="4" fontId="16" fillId="0" borderId="3" xfId="0" applyNumberFormat="1" applyFont="1" applyFill="1" applyBorder="1" applyAlignment="1">
      <alignment horizontal="center" vertical="center"/>
    </xf>
    <xf numFmtId="3" fontId="16"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7" fillId="0" borderId="3" xfId="8" applyNumberFormat="1" applyFont="1" applyFill="1" applyBorder="1" applyAlignment="1">
      <alignment horizontal="center" vertical="center"/>
    </xf>
    <xf numFmtId="0" fontId="18" fillId="0" borderId="3" xfId="0" applyFont="1" applyBorder="1" applyAlignment="1">
      <alignment vertical="center" wrapText="1"/>
    </xf>
    <xf numFmtId="2" fontId="17" fillId="0" borderId="3" xfId="0" applyNumberFormat="1" applyFont="1" applyFill="1" applyBorder="1" applyAlignment="1">
      <alignment horizontal="center" vertical="center" wrapText="1"/>
    </xf>
    <xf numFmtId="178" fontId="17" fillId="0" borderId="3" xfId="0" applyNumberFormat="1" applyFont="1" applyFill="1" applyBorder="1" applyAlignment="1">
      <alignment horizontal="center" vertical="center"/>
    </xf>
    <xf numFmtId="178" fontId="16" fillId="0" borderId="3" xfId="0" applyNumberFormat="1" applyFont="1" applyFill="1" applyBorder="1" applyAlignment="1">
      <alignment horizontal="center" vertical="center" wrapText="1"/>
    </xf>
    <xf numFmtId="0" fontId="18" fillId="0" borderId="6" xfId="0" applyFont="1" applyBorder="1" applyAlignment="1">
      <alignment horizontal="left" vertical="center" wrapText="1"/>
    </xf>
    <xf numFmtId="0" fontId="17" fillId="0" borderId="7" xfId="0" applyFont="1" applyFill="1" applyBorder="1" applyAlignment="1">
      <alignment horizontal="center" vertical="center"/>
    </xf>
    <xf numFmtId="3" fontId="17" fillId="0" borderId="3" xfId="0" applyNumberFormat="1" applyFont="1" applyFill="1" applyBorder="1" applyAlignment="1">
      <alignment horizontal="center" vertical="center"/>
    </xf>
    <xf numFmtId="0" fontId="16"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6" fillId="0" borderId="3" xfId="0" applyFont="1" applyFill="1" applyBorder="1" applyAlignment="1">
      <alignment horizontal="left" vertical="center"/>
    </xf>
    <xf numFmtId="178" fontId="16" fillId="0" borderId="3" xfId="0" applyNumberFormat="1" applyFont="1" applyFill="1" applyBorder="1" applyAlignment="1">
      <alignment horizontal="center" vertical="center"/>
    </xf>
    <xf numFmtId="0" fontId="18" fillId="0" borderId="3" xfId="0" applyFont="1" applyBorder="1" applyAlignment="1">
      <alignment horizontal="center" vertical="center" wrapText="1"/>
    </xf>
    <xf numFmtId="0" fontId="18" fillId="0" borderId="3" xfId="0" applyFont="1" applyFill="1" applyBorder="1" applyAlignment="1">
      <alignment horizontal="left" vertical="center" wrapText="1"/>
    </xf>
    <xf numFmtId="0" fontId="18" fillId="0" borderId="3" xfId="0" applyFont="1" applyFill="1" applyBorder="1" applyAlignment="1">
      <alignment horizontal="center" vertical="center" wrapText="1"/>
    </xf>
    <xf numFmtId="0" fontId="17" fillId="0" borderId="9" xfId="0" applyFont="1" applyFill="1" applyBorder="1" applyAlignment="1">
      <alignment horizontal="center" vertical="center"/>
    </xf>
    <xf numFmtId="183" fontId="18" fillId="0" borderId="3" xfId="0" applyNumberFormat="1" applyFont="1" applyBorder="1" applyAlignment="1">
      <alignment horizontal="center" vertical="center" wrapText="1"/>
    </xf>
    <xf numFmtId="2" fontId="18" fillId="0" borderId="9" xfId="0" applyNumberFormat="1" applyFont="1" applyBorder="1" applyAlignment="1">
      <alignment horizontal="center" vertical="center" wrapText="1"/>
    </xf>
    <xf numFmtId="2" fontId="18" fillId="0" borderId="3" xfId="0" applyNumberFormat="1" applyFont="1" applyBorder="1" applyAlignment="1">
      <alignment horizontal="center" vertical="center" wrapText="1"/>
    </xf>
    <xf numFmtId="182" fontId="16"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B44" sqref="B44"/>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spans="1:11">
      <c r="A44" s="150">
        <v>39</v>
      </c>
      <c r="B44" s="172" t="s">
        <v>121</v>
      </c>
      <c r="C44" s="158" t="s">
        <v>122</v>
      </c>
      <c r="D44" s="150" t="s">
        <v>105</v>
      </c>
      <c r="E44" s="150" t="s">
        <v>17</v>
      </c>
      <c r="F44" s="162" t="s">
        <v>19</v>
      </c>
      <c r="G44" s="158" t="s">
        <v>106</v>
      </c>
      <c r="H44" s="150" t="s">
        <v>19</v>
      </c>
      <c r="I44" s="150" t="s">
        <v>19</v>
      </c>
      <c r="J44" s="158" t="s">
        <v>107</v>
      </c>
      <c r="K44" s="158" t="s">
        <v>108</v>
      </c>
    </row>
    <row r="45" ht="75" spans="1:11">
      <c r="A45" s="150">
        <v>40</v>
      </c>
      <c r="B45" s="172" t="s">
        <v>123</v>
      </c>
      <c r="C45" s="158" t="s">
        <v>122</v>
      </c>
      <c r="D45" s="150" t="s">
        <v>105</v>
      </c>
      <c r="E45" s="150" t="s">
        <v>17</v>
      </c>
      <c r="F45" s="161">
        <v>303.5</v>
      </c>
      <c r="G45" s="158" t="s">
        <v>124</v>
      </c>
      <c r="H45" s="150" t="s">
        <v>19</v>
      </c>
      <c r="I45" s="150" t="s">
        <v>19</v>
      </c>
      <c r="J45" s="158" t="s">
        <v>107</v>
      </c>
      <c r="K45" s="158" t="s">
        <v>114</v>
      </c>
    </row>
    <row r="46" ht="75" spans="1:11">
      <c r="A46" s="150">
        <v>41</v>
      </c>
      <c r="B46" s="172" t="s">
        <v>125</v>
      </c>
      <c r="C46" s="158" t="s">
        <v>126</v>
      </c>
      <c r="D46" s="150" t="s">
        <v>105</v>
      </c>
      <c r="E46" s="150" t="s">
        <v>17</v>
      </c>
      <c r="F46" s="162" t="s">
        <v>19</v>
      </c>
      <c r="G46" s="158" t="s">
        <v>106</v>
      </c>
      <c r="H46" s="150" t="s">
        <v>19</v>
      </c>
      <c r="I46" s="150" t="s">
        <v>19</v>
      </c>
      <c r="J46" s="158" t="s">
        <v>107</v>
      </c>
      <c r="K46" s="158" t="s">
        <v>108</v>
      </c>
    </row>
    <row r="47" ht="75"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hidden="1"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hidden="1" spans="1:11">
      <c r="A105" s="184" t="s">
        <v>309</v>
      </c>
      <c r="B105" s="191" t="s">
        <v>310</v>
      </c>
      <c r="C105" s="192" t="s">
        <v>311</v>
      </c>
      <c r="D105" s="193" t="s">
        <v>250</v>
      </c>
      <c r="E105" s="193" t="s">
        <v>177</v>
      </c>
      <c r="F105" s="190">
        <v>57.999</v>
      </c>
      <c r="G105" s="191" t="s">
        <v>312</v>
      </c>
      <c r="H105" s="194" t="s">
        <v>19</v>
      </c>
      <c r="I105" s="194" t="s">
        <v>19</v>
      </c>
      <c r="J105" s="194" t="s">
        <v>179</v>
      </c>
      <c r="K105" s="191" t="s">
        <v>180</v>
      </c>
    </row>
    <row r="106" ht="75" hidden="1" spans="1:11">
      <c r="A106" s="184" t="s">
        <v>313</v>
      </c>
      <c r="B106" s="191" t="s">
        <v>314</v>
      </c>
      <c r="C106" s="192"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92"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92"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92"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92" t="s">
        <v>323</v>
      </c>
      <c r="D110" s="193" t="s">
        <v>331</v>
      </c>
      <c r="E110" s="193" t="s">
        <v>177</v>
      </c>
      <c r="F110" s="190">
        <v>48.914</v>
      </c>
      <c r="G110" s="191" t="s">
        <v>332</v>
      </c>
      <c r="H110" s="194" t="s">
        <v>19</v>
      </c>
      <c r="I110" s="194" t="s">
        <v>19</v>
      </c>
      <c r="J110" s="194" t="s">
        <v>179</v>
      </c>
      <c r="K110" s="191" t="s">
        <v>180</v>
      </c>
    </row>
    <row r="111" ht="75" hidden="1" spans="1:11">
      <c r="A111" s="184" t="s">
        <v>333</v>
      </c>
      <c r="B111" s="191" t="s">
        <v>334</v>
      </c>
      <c r="C111" s="192"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92"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92"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92"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92"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92" t="s">
        <v>356</v>
      </c>
      <c r="D116" s="193" t="s">
        <v>294</v>
      </c>
      <c r="E116" s="193" t="s">
        <v>177</v>
      </c>
      <c r="F116" s="190">
        <v>8.686</v>
      </c>
      <c r="G116" s="191" t="s">
        <v>357</v>
      </c>
      <c r="H116" s="194" t="s">
        <v>19</v>
      </c>
      <c r="I116" s="194" t="s">
        <v>19</v>
      </c>
      <c r="J116" s="194" t="s">
        <v>179</v>
      </c>
      <c r="K116" s="191" t="s">
        <v>180</v>
      </c>
    </row>
    <row r="117" ht="93.75" hidden="1" spans="1:11">
      <c r="A117" s="184" t="s">
        <v>358</v>
      </c>
      <c r="B117" s="191" t="s">
        <v>359</v>
      </c>
      <c r="C117" s="192"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92" t="s">
        <v>363</v>
      </c>
      <c r="D118" s="193" t="s">
        <v>204</v>
      </c>
      <c r="E118" s="193" t="s">
        <v>177</v>
      </c>
      <c r="F118" s="190">
        <v>104.605</v>
      </c>
      <c r="G118" s="191" t="s">
        <v>364</v>
      </c>
      <c r="H118" s="194" t="s">
        <v>19</v>
      </c>
      <c r="I118" s="194" t="s">
        <v>19</v>
      </c>
      <c r="J118" s="194" t="s">
        <v>179</v>
      </c>
      <c r="K118" s="191" t="s">
        <v>180</v>
      </c>
    </row>
    <row r="119" ht="75" hidden="1" spans="1:11">
      <c r="A119" s="184" t="s">
        <v>365</v>
      </c>
      <c r="B119" s="191" t="s">
        <v>366</v>
      </c>
      <c r="C119" s="192"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hidden="1" spans="1:11">
      <c r="A138" s="184" t="s">
        <v>440</v>
      </c>
      <c r="B138" s="191" t="s">
        <v>441</v>
      </c>
      <c r="C138" s="191"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3"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3"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3"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3"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3"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customHeight="1" spans="1:11">
      <c r="A163" s="182" t="s">
        <v>506</v>
      </c>
      <c r="B163" s="183"/>
      <c r="C163" s="183"/>
      <c r="D163" s="183"/>
      <c r="E163" s="183"/>
      <c r="F163" s="183"/>
      <c r="G163" s="183"/>
      <c r="H163" s="183"/>
      <c r="I163" s="183"/>
      <c r="J163" s="183"/>
      <c r="K163" s="196"/>
    </row>
    <row r="164" ht="393.75"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166</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166</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166</v>
      </c>
      <c r="E174" s="150" t="s">
        <v>17</v>
      </c>
      <c r="F174" s="161">
        <v>1298</v>
      </c>
      <c r="G174" s="206" t="s">
        <v>565</v>
      </c>
      <c r="H174" s="150" t="s">
        <v>19</v>
      </c>
      <c r="I174" s="150" t="s">
        <v>19</v>
      </c>
      <c r="J174" s="160" t="s">
        <v>562</v>
      </c>
      <c r="K174" s="158" t="s">
        <v>563</v>
      </c>
    </row>
    <row r="175" ht="131.25" hidden="1" spans="1:11">
      <c r="A175" s="150">
        <v>12</v>
      </c>
      <c r="B175" s="204" t="s">
        <v>567</v>
      </c>
      <c r="C175" s="158" t="s">
        <v>568</v>
      </c>
      <c r="D175" s="150" t="s">
        <v>166</v>
      </c>
      <c r="E175" s="150" t="s">
        <v>17</v>
      </c>
      <c r="F175" s="161">
        <v>908.6</v>
      </c>
      <c r="G175" s="206" t="s">
        <v>569</v>
      </c>
      <c r="H175" s="150" t="s">
        <v>19</v>
      </c>
      <c r="I175" s="150" t="s">
        <v>19</v>
      </c>
      <c r="J175" s="160" t="s">
        <v>562</v>
      </c>
      <c r="K175" s="158" t="s">
        <v>563</v>
      </c>
    </row>
    <row r="176" ht="131.25" hidden="1" spans="1:11">
      <c r="A176" s="150">
        <v>13</v>
      </c>
      <c r="B176" s="204" t="s">
        <v>570</v>
      </c>
      <c r="C176" s="158" t="s">
        <v>568</v>
      </c>
      <c r="D176" s="150" t="s">
        <v>166</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166</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166</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166</v>
      </c>
      <c r="E179" s="150" t="s">
        <v>17</v>
      </c>
      <c r="F179" s="161">
        <v>160</v>
      </c>
      <c r="G179" s="206" t="s">
        <v>577</v>
      </c>
      <c r="H179" s="150" t="s">
        <v>19</v>
      </c>
      <c r="I179" s="150" t="s">
        <v>19</v>
      </c>
      <c r="J179" s="160" t="s">
        <v>562</v>
      </c>
      <c r="K179" s="158" t="s">
        <v>563</v>
      </c>
    </row>
    <row r="180" ht="75" hidden="1" spans="1:11">
      <c r="A180" s="150">
        <v>17</v>
      </c>
      <c r="B180" s="204" t="s">
        <v>579</v>
      </c>
      <c r="C180" s="158" t="s">
        <v>538</v>
      </c>
      <c r="D180" s="150" t="s">
        <v>166</v>
      </c>
      <c r="E180" s="150" t="s">
        <v>17</v>
      </c>
      <c r="F180" s="161">
        <v>160</v>
      </c>
      <c r="G180" s="206" t="s">
        <v>580</v>
      </c>
      <c r="H180" s="150" t="s">
        <v>19</v>
      </c>
      <c r="I180" s="150" t="s">
        <v>19</v>
      </c>
      <c r="J180" s="160" t="s">
        <v>562</v>
      </c>
      <c r="K180" s="158" t="s">
        <v>563</v>
      </c>
    </row>
    <row r="181" ht="75" hidden="1" spans="1:11">
      <c r="A181" s="150">
        <v>18</v>
      </c>
      <c r="B181" s="204" t="s">
        <v>581</v>
      </c>
      <c r="C181" s="158" t="s">
        <v>538</v>
      </c>
      <c r="D181" s="150" t="s">
        <v>166</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166</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166</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166</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166</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204" t="s">
        <v>600</v>
      </c>
      <c r="C193" s="158" t="s">
        <v>594</v>
      </c>
      <c r="D193" s="150" t="s">
        <v>91</v>
      </c>
      <c r="E193" s="150" t="s">
        <v>510</v>
      </c>
      <c r="F193" s="215">
        <v>779.5</v>
      </c>
      <c r="G193" s="207"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177</v>
      </c>
      <c r="F198" s="161">
        <v>317.6</v>
      </c>
      <c r="G198" s="222"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607</v>
      </c>
      <c r="B202" s="223"/>
      <c r="C202" s="223"/>
      <c r="D202" s="223"/>
      <c r="E202" s="223"/>
      <c r="F202" s="223"/>
      <c r="G202" s="223"/>
      <c r="H202" s="223"/>
      <c r="I202" s="223"/>
      <c r="J202" s="223"/>
      <c r="K202" s="223"/>
    </row>
    <row r="203" ht="150" hidden="1" spans="1:11">
      <c r="A203" s="150">
        <v>1</v>
      </c>
      <c r="B203" s="160" t="s">
        <v>608</v>
      </c>
      <c r="C203" s="158" t="s">
        <v>609</v>
      </c>
      <c r="D203" s="156" t="s">
        <v>610</v>
      </c>
      <c r="E203" s="150" t="s">
        <v>177</v>
      </c>
      <c r="F203" s="224">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60" t="s">
        <v>616</v>
      </c>
      <c r="D208" s="156" t="s">
        <v>617</v>
      </c>
      <c r="E208" s="150" t="s">
        <v>618</v>
      </c>
      <c r="F208" s="159">
        <v>1447.88</v>
      </c>
      <c r="G208" s="160" t="s">
        <v>619</v>
      </c>
      <c r="H208" s="156"/>
      <c r="I208" s="239">
        <v>9741</v>
      </c>
      <c r="J208" s="207" t="s">
        <v>620</v>
      </c>
      <c r="K208" s="160" t="s">
        <v>621</v>
      </c>
    </row>
    <row r="209" ht="112.5" hidden="1" spans="1:11">
      <c r="A209" s="156">
        <v>2</v>
      </c>
      <c r="B209" s="204" t="s">
        <v>615</v>
      </c>
      <c r="C209" s="160" t="s">
        <v>616</v>
      </c>
      <c r="D209" s="156" t="s">
        <v>525</v>
      </c>
      <c r="E209" s="150" t="s">
        <v>618</v>
      </c>
      <c r="F209" s="159">
        <v>1160.06</v>
      </c>
      <c r="G209" s="160" t="s">
        <v>622</v>
      </c>
      <c r="H209" s="156"/>
      <c r="I209" s="239">
        <v>6325</v>
      </c>
      <c r="J209" s="207" t="s">
        <v>620</v>
      </c>
      <c r="K209" s="160"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hidden="1" spans="1:11">
      <c r="A213" s="155" t="s">
        <v>623</v>
      </c>
      <c r="B213" s="155"/>
      <c r="C213" s="155"/>
      <c r="D213" s="155"/>
      <c r="E213" s="155"/>
      <c r="F213" s="155"/>
      <c r="G213" s="155"/>
      <c r="H213" s="155"/>
      <c r="I213" s="155"/>
      <c r="J213" s="155"/>
      <c r="K213" s="155"/>
    </row>
    <row r="214" ht="93.75" hidden="1"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1">
        <v>10.2435</v>
      </c>
      <c r="I216" s="241">
        <v>13.2</v>
      </c>
      <c r="J216" s="160" t="s">
        <v>635</v>
      </c>
      <c r="K216" s="158" t="s">
        <v>636</v>
      </c>
    </row>
    <row r="217" ht="112.5" hidden="1" spans="1:11">
      <c r="A217" s="156">
        <v>4</v>
      </c>
      <c r="B217" s="172" t="s">
        <v>637</v>
      </c>
      <c r="C217" s="158" t="s">
        <v>119</v>
      </c>
      <c r="D217" s="156" t="s">
        <v>91</v>
      </c>
      <c r="E217" s="150" t="s">
        <v>510</v>
      </c>
      <c r="F217" s="232">
        <f>1700+300</f>
        <v>2000</v>
      </c>
      <c r="G217" s="233" t="s">
        <v>638</v>
      </c>
      <c r="H217" s="156" t="s">
        <v>19</v>
      </c>
      <c r="I217" s="156" t="s">
        <v>19</v>
      </c>
      <c r="J217" s="160" t="s">
        <v>20</v>
      </c>
      <c r="K217" s="158" t="s">
        <v>636</v>
      </c>
    </row>
    <row r="218" ht="112.5" hidden="1" spans="1:11">
      <c r="A218" s="156">
        <v>5</v>
      </c>
      <c r="B218" s="172" t="s">
        <v>639</v>
      </c>
      <c r="C218" s="158" t="s">
        <v>119</v>
      </c>
      <c r="D218" s="156" t="s">
        <v>91</v>
      </c>
      <c r="E218" s="150" t="s">
        <v>510</v>
      </c>
      <c r="F218" s="232">
        <f>1700+300</f>
        <v>2000</v>
      </c>
      <c r="G218" s="233" t="s">
        <v>640</v>
      </c>
      <c r="H218" s="156" t="s">
        <v>19</v>
      </c>
      <c r="I218" s="156" t="s">
        <v>19</v>
      </c>
      <c r="J218" s="160" t="s">
        <v>20</v>
      </c>
      <c r="K218" s="158" t="s">
        <v>636</v>
      </c>
    </row>
    <row r="219" ht="112.5" hidden="1" spans="1:11">
      <c r="A219" s="156">
        <v>6</v>
      </c>
      <c r="B219" s="172" t="s">
        <v>641</v>
      </c>
      <c r="C219" s="158" t="s">
        <v>119</v>
      </c>
      <c r="D219" s="156" t="s">
        <v>91</v>
      </c>
      <c r="E219" s="150" t="s">
        <v>510</v>
      </c>
      <c r="F219" s="232">
        <f>510+90</f>
        <v>600</v>
      </c>
      <c r="G219" s="233" t="s">
        <v>642</v>
      </c>
      <c r="H219" s="156" t="s">
        <v>19</v>
      </c>
      <c r="I219" s="156" t="s">
        <v>19</v>
      </c>
      <c r="J219" s="160" t="s">
        <v>20</v>
      </c>
      <c r="K219" s="158" t="s">
        <v>636</v>
      </c>
    </row>
    <row r="220" ht="112.5" hidden="1" spans="1:11">
      <c r="A220" s="156">
        <v>7</v>
      </c>
      <c r="B220" s="172" t="s">
        <v>643</v>
      </c>
      <c r="C220" s="158" t="s">
        <v>644</v>
      </c>
      <c r="D220" s="156">
        <v>2017</v>
      </c>
      <c r="E220" s="150" t="s">
        <v>510</v>
      </c>
      <c r="F220" s="232">
        <f>5.185+0.915</f>
        <v>6.1</v>
      </c>
      <c r="G220" s="233" t="s">
        <v>645</v>
      </c>
      <c r="H220" s="156" t="s">
        <v>19</v>
      </c>
      <c r="I220" s="156" t="s">
        <v>19</v>
      </c>
      <c r="J220" s="160" t="s">
        <v>635</v>
      </c>
      <c r="K220" s="158" t="s">
        <v>646</v>
      </c>
    </row>
    <row r="221" ht="300" hidden="1" spans="1:11">
      <c r="A221" s="156">
        <v>8</v>
      </c>
      <c r="B221" s="172" t="s">
        <v>647</v>
      </c>
      <c r="C221" s="160" t="s">
        <v>594</v>
      </c>
      <c r="D221" s="156" t="s">
        <v>91</v>
      </c>
      <c r="E221" s="150" t="s">
        <v>510</v>
      </c>
      <c r="F221" s="232">
        <f>77.775+13.725</f>
        <v>91.5</v>
      </c>
      <c r="G221" s="233" t="s">
        <v>645</v>
      </c>
      <c r="H221" s="156" t="s">
        <v>19</v>
      </c>
      <c r="I221" s="156" t="s">
        <v>19</v>
      </c>
      <c r="J221" s="160" t="s">
        <v>648</v>
      </c>
      <c r="K221" s="158" t="s">
        <v>649</v>
      </c>
    </row>
    <row r="222" ht="112.5" hidden="1" spans="1:11">
      <c r="A222" s="156">
        <v>9</v>
      </c>
      <c r="B222" s="172" t="s">
        <v>650</v>
      </c>
      <c r="C222" s="158" t="s">
        <v>651</v>
      </c>
      <c r="D222" s="156" t="s">
        <v>91</v>
      </c>
      <c r="E222" s="150" t="s">
        <v>510</v>
      </c>
      <c r="F222" s="232">
        <f>15.3+2.7</f>
        <v>18</v>
      </c>
      <c r="G222" s="233" t="s">
        <v>652</v>
      </c>
      <c r="H222" s="156" t="s">
        <v>19</v>
      </c>
      <c r="I222" s="156" t="s">
        <v>19</v>
      </c>
      <c r="J222" s="160" t="s">
        <v>20</v>
      </c>
      <c r="K222" s="158" t="s">
        <v>653</v>
      </c>
    </row>
    <row r="223" ht="112.5" hidden="1" spans="1:11">
      <c r="A223" s="156">
        <v>10</v>
      </c>
      <c r="B223" s="172" t="s">
        <v>654</v>
      </c>
      <c r="C223" s="158" t="s">
        <v>497</v>
      </c>
      <c r="D223" s="156">
        <v>2018</v>
      </c>
      <c r="E223" s="150" t="s">
        <v>510</v>
      </c>
      <c r="F223" s="232">
        <f>737.126+130.081</f>
        <v>867.207</v>
      </c>
      <c r="G223" s="233" t="s">
        <v>652</v>
      </c>
      <c r="H223" s="156" t="s">
        <v>19</v>
      </c>
      <c r="I223" s="156" t="s">
        <v>19</v>
      </c>
      <c r="J223" s="160" t="s">
        <v>655</v>
      </c>
      <c r="K223" s="158" t="s">
        <v>656</v>
      </c>
    </row>
    <row r="224" ht="112.5" hidden="1" spans="1:11">
      <c r="A224" s="156">
        <v>11</v>
      </c>
      <c r="B224" s="172" t="s">
        <v>657</v>
      </c>
      <c r="C224" s="158" t="s">
        <v>524</v>
      </c>
      <c r="D224" s="156" t="s">
        <v>91</v>
      </c>
      <c r="E224" s="150" t="s">
        <v>510</v>
      </c>
      <c r="F224" s="232">
        <f>499.715+88.185</f>
        <v>587.9</v>
      </c>
      <c r="G224" s="233" t="s">
        <v>652</v>
      </c>
      <c r="H224" s="156" t="s">
        <v>19</v>
      </c>
      <c r="I224" s="156" t="s">
        <v>19</v>
      </c>
      <c r="J224" s="160" t="s">
        <v>20</v>
      </c>
      <c r="K224" s="158" t="s">
        <v>658</v>
      </c>
    </row>
    <row r="225" ht="112.5" hidden="1" spans="1:11">
      <c r="A225" s="156">
        <v>12</v>
      </c>
      <c r="B225" s="172" t="s">
        <v>659</v>
      </c>
      <c r="C225" s="158" t="s">
        <v>119</v>
      </c>
      <c r="D225" s="156" t="s">
        <v>91</v>
      </c>
      <c r="E225" s="150" t="s">
        <v>510</v>
      </c>
      <c r="F225" s="232">
        <f>1445+255</f>
        <v>1700</v>
      </c>
      <c r="G225" s="233" t="s">
        <v>660</v>
      </c>
      <c r="H225" s="156" t="s">
        <v>19</v>
      </c>
      <c r="I225" s="156" t="s">
        <v>19</v>
      </c>
      <c r="J225" s="160" t="s">
        <v>20</v>
      </c>
      <c r="K225" s="158" t="s">
        <v>636</v>
      </c>
    </row>
    <row r="226" ht="112.5" hidden="1" spans="1:11">
      <c r="A226" s="156">
        <v>13</v>
      </c>
      <c r="B226" s="172" t="s">
        <v>661</v>
      </c>
      <c r="C226" s="158" t="s">
        <v>119</v>
      </c>
      <c r="D226" s="156" t="s">
        <v>60</v>
      </c>
      <c r="E226" s="150" t="s">
        <v>510</v>
      </c>
      <c r="F226" s="232">
        <f>450.5+79.5</f>
        <v>530</v>
      </c>
      <c r="G226" s="233" t="s">
        <v>662</v>
      </c>
      <c r="H226" s="156" t="s">
        <v>19</v>
      </c>
      <c r="I226" s="156" t="s">
        <v>19</v>
      </c>
      <c r="J226" s="160" t="s">
        <v>655</v>
      </c>
      <c r="K226" s="158" t="s">
        <v>636</v>
      </c>
    </row>
    <row r="227" ht="112.5" hidden="1" spans="1:11">
      <c r="A227" s="156">
        <v>14</v>
      </c>
      <c r="B227" s="172" t="s">
        <v>663</v>
      </c>
      <c r="C227" s="158" t="s">
        <v>119</v>
      </c>
      <c r="D227" s="156" t="s">
        <v>91</v>
      </c>
      <c r="E227" s="150" t="s">
        <v>510</v>
      </c>
      <c r="F227" s="232">
        <f>1700+300</f>
        <v>2000</v>
      </c>
      <c r="G227" s="233" t="s">
        <v>664</v>
      </c>
      <c r="H227" s="156" t="s">
        <v>19</v>
      </c>
      <c r="I227" s="156" t="s">
        <v>19</v>
      </c>
      <c r="J227" s="160" t="s">
        <v>20</v>
      </c>
      <c r="K227" s="158" t="s">
        <v>636</v>
      </c>
    </row>
    <row r="228" ht="112.5" hidden="1" spans="1:11">
      <c r="A228" s="156">
        <v>15</v>
      </c>
      <c r="B228" s="172" t="s">
        <v>665</v>
      </c>
      <c r="C228" s="158" t="s">
        <v>119</v>
      </c>
      <c r="D228" s="156" t="s">
        <v>91</v>
      </c>
      <c r="E228" s="150" t="s">
        <v>510</v>
      </c>
      <c r="F228" s="232">
        <f>850+150</f>
        <v>1000</v>
      </c>
      <c r="G228" s="233" t="s">
        <v>652</v>
      </c>
      <c r="H228" s="156" t="s">
        <v>19</v>
      </c>
      <c r="I228" s="156" t="s">
        <v>19</v>
      </c>
      <c r="J228" s="160" t="s">
        <v>20</v>
      </c>
      <c r="K228" s="158" t="s">
        <v>636</v>
      </c>
    </row>
    <row r="229" ht="112.5" hidden="1" spans="1:11">
      <c r="A229" s="156">
        <v>16</v>
      </c>
      <c r="B229" s="172" t="s">
        <v>666</v>
      </c>
      <c r="C229" s="158" t="s">
        <v>119</v>
      </c>
      <c r="D229" s="156" t="s">
        <v>91</v>
      </c>
      <c r="E229" s="150" t="s">
        <v>510</v>
      </c>
      <c r="F229" s="232">
        <f>1785+375</f>
        <v>2160</v>
      </c>
      <c r="G229" s="233" t="s">
        <v>667</v>
      </c>
      <c r="H229" s="156" t="s">
        <v>19</v>
      </c>
      <c r="I229" s="156" t="s">
        <v>19</v>
      </c>
      <c r="J229" s="160" t="s">
        <v>20</v>
      </c>
      <c r="K229" s="158" t="s">
        <v>636</v>
      </c>
    </row>
    <row r="230" ht="112.5" hidden="1" spans="1:11">
      <c r="A230" s="156">
        <v>17</v>
      </c>
      <c r="B230" s="172" t="s">
        <v>668</v>
      </c>
      <c r="C230" s="158" t="s">
        <v>669</v>
      </c>
      <c r="D230" s="156" t="s">
        <v>91</v>
      </c>
      <c r="E230" s="150" t="s">
        <v>510</v>
      </c>
      <c r="F230" s="232">
        <f>1700+300</f>
        <v>2000</v>
      </c>
      <c r="G230" s="233" t="s">
        <v>634</v>
      </c>
      <c r="H230" s="156" t="s">
        <v>19</v>
      </c>
      <c r="I230" s="156" t="s">
        <v>19</v>
      </c>
      <c r="J230" s="160" t="s">
        <v>20</v>
      </c>
      <c r="K230" s="158" t="s">
        <v>670</v>
      </c>
    </row>
    <row r="231" ht="112.5" hidden="1" spans="1:11">
      <c r="A231" s="156">
        <v>18</v>
      </c>
      <c r="B231" s="172" t="s">
        <v>671</v>
      </c>
      <c r="C231" s="158" t="s">
        <v>119</v>
      </c>
      <c r="D231" s="156" t="s">
        <v>91</v>
      </c>
      <c r="E231" s="150" t="s">
        <v>510</v>
      </c>
      <c r="F231" s="232">
        <f>3400+600</f>
        <v>4000</v>
      </c>
      <c r="G231" s="233" t="s">
        <v>634</v>
      </c>
      <c r="H231" s="156" t="s">
        <v>19</v>
      </c>
      <c r="I231" s="156" t="s">
        <v>19</v>
      </c>
      <c r="J231" s="160" t="s">
        <v>20</v>
      </c>
      <c r="K231" s="158" t="s">
        <v>636</v>
      </c>
    </row>
    <row r="232" ht="112.5" hidden="1" spans="1:11">
      <c r="A232" s="156">
        <v>19</v>
      </c>
      <c r="B232" s="172" t="s">
        <v>672</v>
      </c>
      <c r="C232" s="158" t="s">
        <v>673</v>
      </c>
      <c r="D232" s="156" t="s">
        <v>91</v>
      </c>
      <c r="E232" s="150" t="s">
        <v>510</v>
      </c>
      <c r="F232" s="232">
        <f>1360+240</f>
        <v>1600</v>
      </c>
      <c r="G232" s="233" t="s">
        <v>660</v>
      </c>
      <c r="H232" s="156" t="s">
        <v>19</v>
      </c>
      <c r="I232" s="156" t="s">
        <v>19</v>
      </c>
      <c r="J232" s="160" t="s">
        <v>20</v>
      </c>
      <c r="K232" s="158" t="s">
        <v>653</v>
      </c>
    </row>
    <row r="233" ht="112.5" hidden="1" spans="1:11">
      <c r="A233" s="156">
        <v>20</v>
      </c>
      <c r="B233" s="172" t="s">
        <v>674</v>
      </c>
      <c r="C233" s="158" t="s">
        <v>576</v>
      </c>
      <c r="D233" s="156" t="s">
        <v>60</v>
      </c>
      <c r="E233" s="150" t="s">
        <v>510</v>
      </c>
      <c r="F233" s="232">
        <v>1021</v>
      </c>
      <c r="G233" s="233" t="s">
        <v>652</v>
      </c>
      <c r="H233" s="156" t="s">
        <v>19</v>
      </c>
      <c r="I233" s="156" t="s">
        <v>19</v>
      </c>
      <c r="J233" s="160" t="s">
        <v>20</v>
      </c>
      <c r="K233" s="158" t="s">
        <v>675</v>
      </c>
    </row>
    <row r="234" ht="112.5" hidden="1" spans="1:11">
      <c r="A234" s="156">
        <v>21</v>
      </c>
      <c r="B234" s="172" t="s">
        <v>676</v>
      </c>
      <c r="C234" s="158" t="s">
        <v>677</v>
      </c>
      <c r="D234" s="156" t="s">
        <v>91</v>
      </c>
      <c r="E234" s="150" t="s">
        <v>510</v>
      </c>
      <c r="F234" s="232">
        <f>1360+240</f>
        <v>1600</v>
      </c>
      <c r="G234" s="233" t="s">
        <v>634</v>
      </c>
      <c r="H234" s="156" t="s">
        <v>19</v>
      </c>
      <c r="I234" s="156" t="s">
        <v>19</v>
      </c>
      <c r="J234" s="160" t="s">
        <v>20</v>
      </c>
      <c r="K234" s="158" t="s">
        <v>678</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4">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4">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4">
        <v>160</v>
      </c>
      <c r="G241" s="175" t="s">
        <v>693</v>
      </c>
      <c r="H241" s="150" t="s">
        <v>19</v>
      </c>
      <c r="I241" s="150" t="s">
        <v>19</v>
      </c>
      <c r="J241" s="158" t="s">
        <v>694</v>
      </c>
      <c r="K241" s="158" t="s">
        <v>695</v>
      </c>
    </row>
    <row r="242" ht="112.5" spans="1:11">
      <c r="A242" s="156">
        <v>4</v>
      </c>
      <c r="B242" s="204" t="s">
        <v>696</v>
      </c>
      <c r="C242" s="158" t="s">
        <v>697</v>
      </c>
      <c r="D242" s="150" t="s">
        <v>698</v>
      </c>
      <c r="E242" s="150" t="s">
        <v>510</v>
      </c>
      <c r="F242" s="234">
        <v>217.44</v>
      </c>
      <c r="G242" s="176"/>
      <c r="H242" s="150">
        <v>2.01</v>
      </c>
      <c r="I242" s="150">
        <v>3660</v>
      </c>
      <c r="J242" s="158" t="s">
        <v>699</v>
      </c>
      <c r="K242" s="158" t="s">
        <v>700</v>
      </c>
    </row>
    <row r="243" ht="112.5" hidden="1" spans="1:11">
      <c r="A243" s="156">
        <v>5</v>
      </c>
      <c r="B243" s="204" t="s">
        <v>701</v>
      </c>
      <c r="C243" s="158" t="s">
        <v>524</v>
      </c>
      <c r="D243" s="150" t="s">
        <v>60</v>
      </c>
      <c r="E243" s="150" t="s">
        <v>510</v>
      </c>
      <c r="F243" s="234">
        <v>160</v>
      </c>
      <c r="G243" s="176"/>
      <c r="H243" s="150" t="s">
        <v>19</v>
      </c>
      <c r="I243" s="150" t="s">
        <v>19</v>
      </c>
      <c r="J243" s="160" t="s">
        <v>694</v>
      </c>
      <c r="K243" s="158" t="s">
        <v>702</v>
      </c>
    </row>
    <row r="244" ht="93.75" hidden="1" spans="1:11">
      <c r="A244" s="156">
        <v>6</v>
      </c>
      <c r="B244" s="204" t="s">
        <v>703</v>
      </c>
      <c r="C244" s="158" t="s">
        <v>704</v>
      </c>
      <c r="D244" s="150" t="s">
        <v>60</v>
      </c>
      <c r="E244" s="150" t="s">
        <v>510</v>
      </c>
      <c r="F244" s="234">
        <v>160</v>
      </c>
      <c r="G244" s="176"/>
      <c r="H244" s="150" t="s">
        <v>19</v>
      </c>
      <c r="I244" s="150" t="s">
        <v>19</v>
      </c>
      <c r="J244" s="160" t="s">
        <v>694</v>
      </c>
      <c r="K244" s="158" t="s">
        <v>705</v>
      </c>
    </row>
    <row r="245" ht="112.5" hidden="1" spans="1:11">
      <c r="A245" s="156">
        <v>7</v>
      </c>
      <c r="B245" s="204" t="s">
        <v>706</v>
      </c>
      <c r="C245" s="158" t="s">
        <v>707</v>
      </c>
      <c r="D245" s="150" t="s">
        <v>60</v>
      </c>
      <c r="E245" s="150" t="s">
        <v>510</v>
      </c>
      <c r="F245" s="234">
        <v>160</v>
      </c>
      <c r="G245" s="177"/>
      <c r="H245" s="150" t="s">
        <v>19</v>
      </c>
      <c r="I245" s="150" t="s">
        <v>19</v>
      </c>
      <c r="J245" s="160" t="s">
        <v>694</v>
      </c>
      <c r="K245" s="158" t="s">
        <v>708</v>
      </c>
    </row>
    <row r="246" ht="93.75" hidden="1" spans="1:11">
      <c r="A246" s="156">
        <v>8</v>
      </c>
      <c r="B246" s="160" t="s">
        <v>709</v>
      </c>
      <c r="C246" s="158" t="s">
        <v>710</v>
      </c>
      <c r="D246" s="156" t="s">
        <v>711</v>
      </c>
      <c r="E246" s="150" t="s">
        <v>510</v>
      </c>
      <c r="F246" s="224" t="s">
        <v>19</v>
      </c>
      <c r="G246" s="158" t="s">
        <v>712</v>
      </c>
      <c r="H246" s="150" t="s">
        <v>19</v>
      </c>
      <c r="I246" s="150" t="s">
        <v>19</v>
      </c>
      <c r="J246" s="160" t="s">
        <v>713</v>
      </c>
      <c r="K246" s="158" t="s">
        <v>714</v>
      </c>
    </row>
    <row r="247" ht="18.75" hidden="1" spans="1:11">
      <c r="A247" s="156"/>
      <c r="B247" s="160"/>
      <c r="C247" s="158"/>
      <c r="D247" s="156"/>
      <c r="E247" s="150"/>
      <c r="F247" s="235"/>
      <c r="G247" s="158"/>
      <c r="H247" s="150"/>
      <c r="I247" s="150"/>
      <c r="J247" s="158"/>
      <c r="K247" s="158"/>
    </row>
    <row r="248" ht="18.75" hidden="1" spans="1:11">
      <c r="A248" s="156"/>
      <c r="B248" s="151" t="s">
        <v>505</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7"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7" t="s">
        <v>723</v>
      </c>
      <c r="C253" s="158" t="s">
        <v>724</v>
      </c>
      <c r="D253" s="150">
        <v>2018</v>
      </c>
      <c r="E253" s="150" t="s">
        <v>510</v>
      </c>
      <c r="F253" s="198">
        <v>22.96</v>
      </c>
      <c r="G253" s="158" t="s">
        <v>725</v>
      </c>
      <c r="H253" s="150" t="s">
        <v>19</v>
      </c>
      <c r="I253" s="150" t="s">
        <v>19</v>
      </c>
      <c r="J253" s="158" t="s">
        <v>726</v>
      </c>
      <c r="K253" s="158" t="s">
        <v>727</v>
      </c>
    </row>
    <row r="254" ht="112.5" spans="1:11">
      <c r="A254" s="150">
        <v>4</v>
      </c>
      <c r="B254" s="237"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7" t="s">
        <v>732</v>
      </c>
      <c r="C255" s="158" t="s">
        <v>119</v>
      </c>
      <c r="D255" s="150" t="s">
        <v>263</v>
      </c>
      <c r="E255" s="150" t="s">
        <v>510</v>
      </c>
      <c r="F255" s="161">
        <v>1289</v>
      </c>
      <c r="G255" s="158" t="s">
        <v>733</v>
      </c>
      <c r="H255" s="150" t="s">
        <v>19</v>
      </c>
      <c r="I255" s="150" t="s">
        <v>19</v>
      </c>
      <c r="J255" s="205"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5"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5"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spans="1:11">
      <c r="A259" s="150">
        <v>9</v>
      </c>
      <c r="B259" s="204" t="s">
        <v>744</v>
      </c>
      <c r="C259" s="158" t="s">
        <v>697</v>
      </c>
      <c r="D259" s="150" t="s">
        <v>745</v>
      </c>
      <c r="E259" s="150" t="s">
        <v>510</v>
      </c>
      <c r="F259" s="161">
        <v>229.27</v>
      </c>
      <c r="G259" s="172" t="s">
        <v>746</v>
      </c>
      <c r="H259" s="150" t="s">
        <v>19</v>
      </c>
      <c r="I259" s="150" t="s">
        <v>19</v>
      </c>
      <c r="J259" s="252" t="s">
        <v>747</v>
      </c>
      <c r="K259" s="158" t="s">
        <v>748</v>
      </c>
    </row>
    <row r="260" ht="337.5" hidden="1" spans="1:11">
      <c r="A260" s="150">
        <v>10</v>
      </c>
      <c r="B260" s="204" t="s">
        <v>749</v>
      </c>
      <c r="C260" s="158" t="s">
        <v>576</v>
      </c>
      <c r="D260" s="150" t="s">
        <v>745</v>
      </c>
      <c r="E260" s="150" t="s">
        <v>510</v>
      </c>
      <c r="F260" s="161">
        <v>370.5</v>
      </c>
      <c r="G260" s="172" t="s">
        <v>750</v>
      </c>
      <c r="H260" s="150" t="s">
        <v>19</v>
      </c>
      <c r="I260" s="150" t="s">
        <v>19</v>
      </c>
      <c r="J260" s="252" t="s">
        <v>751</v>
      </c>
      <c r="K260" s="158" t="s">
        <v>752</v>
      </c>
    </row>
    <row r="261" ht="150" hidden="1" spans="1:11">
      <c r="A261" s="150">
        <v>11</v>
      </c>
      <c r="B261" s="204" t="s">
        <v>753</v>
      </c>
      <c r="C261" s="158" t="s">
        <v>560</v>
      </c>
      <c r="D261" s="150" t="s">
        <v>745</v>
      </c>
      <c r="E261" s="150" t="s">
        <v>510</v>
      </c>
      <c r="F261" s="241">
        <v>355.6</v>
      </c>
      <c r="G261" s="172" t="s">
        <v>754</v>
      </c>
      <c r="H261" s="150" t="s">
        <v>19</v>
      </c>
      <c r="I261" s="150" t="s">
        <v>19</v>
      </c>
      <c r="J261" s="252" t="s">
        <v>755</v>
      </c>
      <c r="K261" s="158" t="s">
        <v>756</v>
      </c>
    </row>
    <row r="262" ht="409.5" hidden="1" spans="1:11">
      <c r="A262" s="150">
        <v>12</v>
      </c>
      <c r="B262" s="204" t="s">
        <v>757</v>
      </c>
      <c r="C262" s="158" t="s">
        <v>758</v>
      </c>
      <c r="D262" s="150" t="s">
        <v>759</v>
      </c>
      <c r="E262" s="150" t="s">
        <v>510</v>
      </c>
      <c r="F262" s="241">
        <v>440.35</v>
      </c>
      <c r="G262" s="172" t="s">
        <v>760</v>
      </c>
      <c r="H262" s="150" t="s">
        <v>19</v>
      </c>
      <c r="I262" s="150" t="s">
        <v>19</v>
      </c>
      <c r="J262" s="252" t="s">
        <v>761</v>
      </c>
      <c r="K262" s="158" t="s">
        <v>762</v>
      </c>
    </row>
    <row r="263" ht="18.75" hidden="1" spans="1:11">
      <c r="A263" s="156"/>
      <c r="B263" s="228"/>
      <c r="C263" s="216"/>
      <c r="D263" s="156"/>
      <c r="E263" s="156"/>
      <c r="F263" s="156"/>
      <c r="G263" s="216"/>
      <c r="H263" s="156"/>
      <c r="I263" s="156"/>
      <c r="J263" s="216"/>
      <c r="K263" s="216"/>
    </row>
    <row r="264" ht="18.75" hidden="1" spans="1:11">
      <c r="A264" s="156"/>
      <c r="B264" s="242" t="s">
        <v>505</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customHeight="1" spans="1:11">
      <c r="A266" s="155" t="s">
        <v>763</v>
      </c>
      <c r="B266" s="155"/>
      <c r="C266" s="155"/>
      <c r="D266" s="155"/>
      <c r="E266" s="155"/>
      <c r="F266" s="155"/>
      <c r="G266" s="155"/>
      <c r="H266" s="155"/>
      <c r="I266" s="155"/>
      <c r="J266" s="155"/>
      <c r="K266" s="155"/>
    </row>
    <row r="267" ht="93.75" hidden="1" spans="1:11">
      <c r="A267" s="156">
        <v>1</v>
      </c>
      <c r="B267" s="172" t="s">
        <v>764</v>
      </c>
      <c r="C267" s="216" t="s">
        <v>594</v>
      </c>
      <c r="D267" s="244" t="s">
        <v>765</v>
      </c>
      <c r="E267" s="150" t="s">
        <v>510</v>
      </c>
      <c r="F267" s="244">
        <v>98.9</v>
      </c>
      <c r="G267" s="233" t="s">
        <v>766</v>
      </c>
      <c r="H267" s="156" t="s">
        <v>19</v>
      </c>
      <c r="I267" s="156" t="s">
        <v>19</v>
      </c>
      <c r="J267" s="216" t="s">
        <v>694</v>
      </c>
      <c r="K267" s="158" t="s">
        <v>767</v>
      </c>
    </row>
    <row r="268" ht="93.75" hidden="1" spans="1:11">
      <c r="A268" s="156">
        <v>2</v>
      </c>
      <c r="B268" s="204" t="s">
        <v>768</v>
      </c>
      <c r="C268" s="158" t="s">
        <v>769</v>
      </c>
      <c r="D268" s="215" t="s">
        <v>770</v>
      </c>
      <c r="E268" s="150" t="s">
        <v>510</v>
      </c>
      <c r="F268" s="215">
        <v>25.13</v>
      </c>
      <c r="G268" s="207" t="s">
        <v>771</v>
      </c>
      <c r="H268" s="156" t="s">
        <v>19</v>
      </c>
      <c r="I268" s="156" t="s">
        <v>19</v>
      </c>
      <c r="J268" s="216" t="s">
        <v>772</v>
      </c>
      <c r="K268" s="158" t="s">
        <v>773</v>
      </c>
    </row>
    <row r="269" ht="93.75" hidden="1" spans="1:11">
      <c r="A269" s="156">
        <v>3</v>
      </c>
      <c r="B269" s="204" t="s">
        <v>768</v>
      </c>
      <c r="C269" s="158" t="s">
        <v>774</v>
      </c>
      <c r="D269" s="215" t="s">
        <v>770</v>
      </c>
      <c r="E269" s="150" t="s">
        <v>510</v>
      </c>
      <c r="F269" s="215">
        <v>142.06</v>
      </c>
      <c r="G269" s="207" t="s">
        <v>775</v>
      </c>
      <c r="H269" s="156" t="s">
        <v>19</v>
      </c>
      <c r="I269" s="156" t="s">
        <v>19</v>
      </c>
      <c r="J269" s="216" t="s">
        <v>772</v>
      </c>
      <c r="K269" s="158" t="s">
        <v>776</v>
      </c>
    </row>
    <row r="270" ht="93.75" hidden="1" spans="1:11">
      <c r="A270" s="156">
        <v>4</v>
      </c>
      <c r="B270" s="204" t="s">
        <v>768</v>
      </c>
      <c r="C270" s="158" t="s">
        <v>777</v>
      </c>
      <c r="D270" s="215" t="s">
        <v>770</v>
      </c>
      <c r="E270" s="150" t="s">
        <v>510</v>
      </c>
      <c r="F270" s="215">
        <v>134.61</v>
      </c>
      <c r="G270" s="207" t="s">
        <v>778</v>
      </c>
      <c r="H270" s="156" t="s">
        <v>19</v>
      </c>
      <c r="I270" s="156" t="s">
        <v>19</v>
      </c>
      <c r="J270" s="216" t="s">
        <v>772</v>
      </c>
      <c r="K270" s="158" t="s">
        <v>779</v>
      </c>
    </row>
    <row r="271" ht="93.75" hidden="1" spans="1:11">
      <c r="A271" s="156">
        <v>5</v>
      </c>
      <c r="B271" s="204" t="s">
        <v>768</v>
      </c>
      <c r="C271" s="158" t="s">
        <v>494</v>
      </c>
      <c r="D271" s="215" t="s">
        <v>770</v>
      </c>
      <c r="E271" s="150" t="s">
        <v>510</v>
      </c>
      <c r="F271" s="215">
        <v>21.31</v>
      </c>
      <c r="G271" s="207" t="s">
        <v>780</v>
      </c>
      <c r="H271" s="156" t="s">
        <v>19</v>
      </c>
      <c r="I271" s="156" t="s">
        <v>19</v>
      </c>
      <c r="J271" s="216" t="s">
        <v>772</v>
      </c>
      <c r="K271" s="158" t="s">
        <v>781</v>
      </c>
    </row>
    <row r="272" ht="93.75" hidden="1" spans="1:11">
      <c r="A272" s="156">
        <v>6</v>
      </c>
      <c r="B272" s="204" t="s">
        <v>768</v>
      </c>
      <c r="C272" s="158" t="s">
        <v>782</v>
      </c>
      <c r="D272" s="215" t="s">
        <v>770</v>
      </c>
      <c r="E272" s="150" t="s">
        <v>510</v>
      </c>
      <c r="F272" s="215">
        <v>224.57</v>
      </c>
      <c r="G272" s="207" t="s">
        <v>783</v>
      </c>
      <c r="H272" s="156" t="s">
        <v>19</v>
      </c>
      <c r="I272" s="156" t="s">
        <v>19</v>
      </c>
      <c r="J272" s="216" t="s">
        <v>772</v>
      </c>
      <c r="K272" s="158" t="s">
        <v>784</v>
      </c>
    </row>
    <row r="273" ht="93.75" hidden="1" spans="1:11">
      <c r="A273" s="156">
        <v>7</v>
      </c>
      <c r="B273" s="204" t="s">
        <v>768</v>
      </c>
      <c r="C273" s="158" t="s">
        <v>785</v>
      </c>
      <c r="D273" s="215" t="s">
        <v>770</v>
      </c>
      <c r="E273" s="150" t="s">
        <v>510</v>
      </c>
      <c r="F273" s="215">
        <v>474.54</v>
      </c>
      <c r="G273" s="207" t="s">
        <v>786</v>
      </c>
      <c r="H273" s="156" t="s">
        <v>19</v>
      </c>
      <c r="I273" s="156" t="s">
        <v>19</v>
      </c>
      <c r="J273" s="216" t="s">
        <v>772</v>
      </c>
      <c r="K273" s="158" t="s">
        <v>787</v>
      </c>
    </row>
    <row r="274" ht="93.75" hidden="1" spans="1:11">
      <c r="A274" s="156">
        <v>8</v>
      </c>
      <c r="B274" s="204" t="s">
        <v>768</v>
      </c>
      <c r="C274" s="158" t="s">
        <v>788</v>
      </c>
      <c r="D274" s="215" t="s">
        <v>770</v>
      </c>
      <c r="E274" s="150" t="s">
        <v>510</v>
      </c>
      <c r="F274" s="215">
        <v>45.9</v>
      </c>
      <c r="G274" s="207" t="s">
        <v>789</v>
      </c>
      <c r="H274" s="156" t="s">
        <v>19</v>
      </c>
      <c r="I274" s="156" t="s">
        <v>19</v>
      </c>
      <c r="J274" s="216" t="s">
        <v>772</v>
      </c>
      <c r="K274" s="158" t="s">
        <v>790</v>
      </c>
    </row>
    <row r="275" ht="75" hidden="1" spans="1:11">
      <c r="A275" s="156">
        <v>9</v>
      </c>
      <c r="B275" s="245" t="s">
        <v>791</v>
      </c>
      <c r="C275" s="158" t="s">
        <v>792</v>
      </c>
      <c r="D275" s="246" t="s">
        <v>793</v>
      </c>
      <c r="E275" s="150" t="s">
        <v>717</v>
      </c>
      <c r="F275" s="156">
        <v>138.778</v>
      </c>
      <c r="G275" s="158" t="s">
        <v>794</v>
      </c>
      <c r="H275" s="156" t="s">
        <v>19</v>
      </c>
      <c r="I275" s="156" t="s">
        <v>19</v>
      </c>
      <c r="J275" s="216" t="s">
        <v>795</v>
      </c>
      <c r="K275" s="158" t="s">
        <v>796</v>
      </c>
    </row>
    <row r="276" ht="112.5" hidden="1" spans="1:11">
      <c r="A276" s="156">
        <v>10</v>
      </c>
      <c r="B276" s="172" t="s">
        <v>791</v>
      </c>
      <c r="C276" s="158" t="s">
        <v>792</v>
      </c>
      <c r="D276" s="244" t="s">
        <v>711</v>
      </c>
      <c r="E276" s="150" t="s">
        <v>717</v>
      </c>
      <c r="F276" s="247">
        <v>138</v>
      </c>
      <c r="G276" s="233" t="s">
        <v>797</v>
      </c>
      <c r="H276" s="156" t="s">
        <v>19</v>
      </c>
      <c r="I276" s="156" t="s">
        <v>19</v>
      </c>
      <c r="J276" s="216" t="s">
        <v>772</v>
      </c>
      <c r="K276" s="158" t="s">
        <v>796</v>
      </c>
    </row>
    <row r="277" ht="93.75" hidden="1" spans="1:11">
      <c r="A277" s="156">
        <v>11</v>
      </c>
      <c r="B277" s="204" t="s">
        <v>768</v>
      </c>
      <c r="C277" s="158" t="s">
        <v>798</v>
      </c>
      <c r="D277" s="215" t="s">
        <v>770</v>
      </c>
      <c r="E277" s="150" t="s">
        <v>510</v>
      </c>
      <c r="F277" s="215">
        <v>242.6</v>
      </c>
      <c r="G277" s="207" t="s">
        <v>799</v>
      </c>
      <c r="H277" s="156" t="s">
        <v>19</v>
      </c>
      <c r="I277" s="156" t="s">
        <v>19</v>
      </c>
      <c r="J277" s="216" t="s">
        <v>772</v>
      </c>
      <c r="K277" s="158" t="s">
        <v>800</v>
      </c>
    </row>
    <row r="278" ht="93.75" hidden="1" spans="1:11">
      <c r="A278" s="156">
        <v>12</v>
      </c>
      <c r="B278" s="204" t="s">
        <v>768</v>
      </c>
      <c r="C278" s="158" t="s">
        <v>801</v>
      </c>
      <c r="D278" s="215" t="s">
        <v>770</v>
      </c>
      <c r="E278" s="150" t="s">
        <v>510</v>
      </c>
      <c r="F278" s="215">
        <v>379.78</v>
      </c>
      <c r="G278" s="207" t="s">
        <v>802</v>
      </c>
      <c r="H278" s="156" t="s">
        <v>19</v>
      </c>
      <c r="I278" s="156" t="s">
        <v>19</v>
      </c>
      <c r="J278" s="216" t="s">
        <v>772</v>
      </c>
      <c r="K278" s="158" t="s">
        <v>800</v>
      </c>
    </row>
    <row r="279" ht="93.75" hidden="1" spans="1:11">
      <c r="A279" s="156">
        <v>13</v>
      </c>
      <c r="B279" s="204" t="s">
        <v>768</v>
      </c>
      <c r="C279" s="158" t="s">
        <v>803</v>
      </c>
      <c r="D279" s="215" t="s">
        <v>770</v>
      </c>
      <c r="E279" s="150" t="s">
        <v>510</v>
      </c>
      <c r="F279" s="215">
        <v>1217.39</v>
      </c>
      <c r="G279" s="207" t="s">
        <v>804</v>
      </c>
      <c r="H279" s="156" t="s">
        <v>19</v>
      </c>
      <c r="I279" s="156" t="s">
        <v>19</v>
      </c>
      <c r="J279" s="216" t="s">
        <v>772</v>
      </c>
      <c r="K279" s="158" t="s">
        <v>800</v>
      </c>
    </row>
    <row r="280" ht="112.5" spans="1:11">
      <c r="A280" s="156">
        <v>14</v>
      </c>
      <c r="B280" s="172" t="s">
        <v>805</v>
      </c>
      <c r="C280" s="158" t="s">
        <v>697</v>
      </c>
      <c r="D280" s="244" t="s">
        <v>176</v>
      </c>
      <c r="E280" s="150" t="s">
        <v>717</v>
      </c>
      <c r="F280" s="244">
        <v>620.733</v>
      </c>
      <c r="G280" s="233" t="s">
        <v>806</v>
      </c>
      <c r="H280" s="156" t="s">
        <v>19</v>
      </c>
      <c r="I280" s="156" t="s">
        <v>19</v>
      </c>
      <c r="J280" s="216" t="s">
        <v>807</v>
      </c>
      <c r="K280" s="158" t="s">
        <v>796</v>
      </c>
    </row>
    <row r="281" ht="93.75" hidden="1" spans="1:11">
      <c r="A281" s="156">
        <v>15</v>
      </c>
      <c r="B281" s="172" t="s">
        <v>808</v>
      </c>
      <c r="C281" s="158" t="s">
        <v>704</v>
      </c>
      <c r="D281" s="244" t="s">
        <v>192</v>
      </c>
      <c r="E281" s="150" t="s">
        <v>717</v>
      </c>
      <c r="F281" s="248">
        <v>388</v>
      </c>
      <c r="G281" s="233" t="s">
        <v>809</v>
      </c>
      <c r="H281" s="156" t="s">
        <v>19</v>
      </c>
      <c r="I281" s="156" t="s">
        <v>19</v>
      </c>
      <c r="J281" s="216" t="s">
        <v>772</v>
      </c>
      <c r="K281" s="158" t="s">
        <v>796</v>
      </c>
    </row>
    <row r="282" ht="93.75" hidden="1" spans="1:11">
      <c r="A282" s="156">
        <v>16</v>
      </c>
      <c r="B282" s="204" t="s">
        <v>810</v>
      </c>
      <c r="C282" s="158" t="s">
        <v>141</v>
      </c>
      <c r="D282" s="215" t="s">
        <v>204</v>
      </c>
      <c r="E282" s="150" t="s">
        <v>510</v>
      </c>
      <c r="F282" s="249">
        <v>103</v>
      </c>
      <c r="G282" s="207" t="s">
        <v>811</v>
      </c>
      <c r="H282" s="156" t="s">
        <v>19</v>
      </c>
      <c r="I282" s="156" t="s">
        <v>19</v>
      </c>
      <c r="J282" s="216" t="s">
        <v>772</v>
      </c>
      <c r="K282" s="158" t="s">
        <v>812</v>
      </c>
    </row>
    <row r="283" ht="93.75" hidden="1" spans="1:11">
      <c r="A283" s="156">
        <v>17</v>
      </c>
      <c r="B283" s="172" t="s">
        <v>813</v>
      </c>
      <c r="C283" s="158" t="s">
        <v>677</v>
      </c>
      <c r="D283" s="244" t="s">
        <v>814</v>
      </c>
      <c r="E283" s="150" t="s">
        <v>717</v>
      </c>
      <c r="F283" s="248">
        <v>138</v>
      </c>
      <c r="G283" s="233" t="s">
        <v>815</v>
      </c>
      <c r="H283" s="156" t="s">
        <v>19</v>
      </c>
      <c r="I283" s="156" t="s">
        <v>19</v>
      </c>
      <c r="J283" s="216" t="s">
        <v>807</v>
      </c>
      <c r="K283" s="158" t="s">
        <v>796</v>
      </c>
    </row>
    <row r="284" ht="93.75" hidden="1" spans="1:11">
      <c r="A284" s="156">
        <v>18</v>
      </c>
      <c r="B284" s="204" t="s">
        <v>810</v>
      </c>
      <c r="C284" s="158" t="s">
        <v>485</v>
      </c>
      <c r="D284" s="215" t="s">
        <v>307</v>
      </c>
      <c r="E284" s="150" t="s">
        <v>510</v>
      </c>
      <c r="F284" s="249">
        <v>180</v>
      </c>
      <c r="G284" s="207" t="s">
        <v>816</v>
      </c>
      <c r="H284" s="156" t="s">
        <v>19</v>
      </c>
      <c r="I284" s="156" t="s">
        <v>19</v>
      </c>
      <c r="J284" s="216" t="s">
        <v>772</v>
      </c>
      <c r="K284" s="158" t="s">
        <v>817</v>
      </c>
    </row>
    <row r="285" ht="93.75" hidden="1" spans="1:11">
      <c r="A285" s="156">
        <v>19</v>
      </c>
      <c r="B285" s="204" t="s">
        <v>818</v>
      </c>
      <c r="C285" s="158" t="s">
        <v>704</v>
      </c>
      <c r="D285" s="215" t="s">
        <v>307</v>
      </c>
      <c r="E285" s="150" t="s">
        <v>510</v>
      </c>
      <c r="F285" s="249">
        <v>103</v>
      </c>
      <c r="G285" s="207" t="s">
        <v>819</v>
      </c>
      <c r="H285" s="156" t="s">
        <v>19</v>
      </c>
      <c r="I285" s="156" t="s">
        <v>19</v>
      </c>
      <c r="J285" s="216" t="s">
        <v>772</v>
      </c>
      <c r="K285" s="158" t="s">
        <v>820</v>
      </c>
    </row>
    <row r="286" ht="93.75" hidden="1" spans="1:11">
      <c r="A286" s="156">
        <v>20</v>
      </c>
      <c r="B286" s="204" t="s">
        <v>810</v>
      </c>
      <c r="C286" s="158" t="s">
        <v>576</v>
      </c>
      <c r="D286" s="215" t="s">
        <v>307</v>
      </c>
      <c r="E286" s="150" t="s">
        <v>510</v>
      </c>
      <c r="F286" s="249">
        <v>103</v>
      </c>
      <c r="G286" s="207" t="s">
        <v>821</v>
      </c>
      <c r="H286" s="156" t="s">
        <v>19</v>
      </c>
      <c r="I286" s="156" t="s">
        <v>19</v>
      </c>
      <c r="J286" s="216" t="s">
        <v>772</v>
      </c>
      <c r="K286" s="158" t="s">
        <v>800</v>
      </c>
    </row>
    <row r="287" ht="93.75" hidden="1" spans="1:11">
      <c r="A287" s="156">
        <v>21</v>
      </c>
      <c r="B287" s="204" t="s">
        <v>810</v>
      </c>
      <c r="C287" s="158" t="s">
        <v>822</v>
      </c>
      <c r="D287" s="215" t="s">
        <v>307</v>
      </c>
      <c r="E287" s="150" t="s">
        <v>510</v>
      </c>
      <c r="F287" s="249">
        <v>298.6</v>
      </c>
      <c r="G287" s="207" t="s">
        <v>816</v>
      </c>
      <c r="H287" s="156" t="s">
        <v>19</v>
      </c>
      <c r="I287" s="156" t="s">
        <v>19</v>
      </c>
      <c r="J287" s="216" t="s">
        <v>772</v>
      </c>
      <c r="K287" s="158" t="s">
        <v>823</v>
      </c>
    </row>
    <row r="288" ht="93.75" hidden="1" spans="1:11">
      <c r="A288" s="156">
        <v>22</v>
      </c>
      <c r="B288" s="204" t="s">
        <v>810</v>
      </c>
      <c r="C288" s="158" t="s">
        <v>824</v>
      </c>
      <c r="D288" s="215" t="s">
        <v>307</v>
      </c>
      <c r="E288" s="150" t="s">
        <v>510</v>
      </c>
      <c r="F288" s="249">
        <v>35.33</v>
      </c>
      <c r="G288" s="207" t="s">
        <v>825</v>
      </c>
      <c r="H288" s="156" t="s">
        <v>19</v>
      </c>
      <c r="I288" s="156" t="s">
        <v>19</v>
      </c>
      <c r="J288" s="216" t="s">
        <v>772</v>
      </c>
      <c r="K288" s="158" t="s">
        <v>826</v>
      </c>
    </row>
    <row r="289" ht="93.75" spans="1:11">
      <c r="A289" s="156">
        <v>23</v>
      </c>
      <c r="B289" s="172" t="s">
        <v>827</v>
      </c>
      <c r="C289" s="158" t="s">
        <v>828</v>
      </c>
      <c r="D289" s="244" t="s">
        <v>307</v>
      </c>
      <c r="E289" s="150" t="s">
        <v>510</v>
      </c>
      <c r="F289" s="250">
        <v>88.83</v>
      </c>
      <c r="G289" s="233" t="s">
        <v>829</v>
      </c>
      <c r="H289" s="156" t="s">
        <v>19</v>
      </c>
      <c r="I289" s="156" t="s">
        <v>19</v>
      </c>
      <c r="J289" s="216" t="s">
        <v>772</v>
      </c>
      <c r="K289" s="158" t="s">
        <v>800</v>
      </c>
    </row>
    <row r="290" ht="93.75" hidden="1" spans="1:11">
      <c r="A290" s="156">
        <v>24</v>
      </c>
      <c r="B290" s="204" t="s">
        <v>830</v>
      </c>
      <c r="C290" s="158" t="s">
        <v>497</v>
      </c>
      <c r="D290" s="215" t="s">
        <v>307</v>
      </c>
      <c r="E290" s="150" t="s">
        <v>510</v>
      </c>
      <c r="F290" s="249">
        <v>66.14</v>
      </c>
      <c r="G290" s="207" t="s">
        <v>831</v>
      </c>
      <c r="H290" s="156" t="s">
        <v>19</v>
      </c>
      <c r="I290" s="156" t="s">
        <v>19</v>
      </c>
      <c r="J290" s="216" t="s">
        <v>772</v>
      </c>
      <c r="K290" s="158" t="s">
        <v>832</v>
      </c>
    </row>
    <row r="291" ht="93.75" hidden="1" spans="1:11">
      <c r="A291" s="156">
        <v>25</v>
      </c>
      <c r="B291" s="204" t="s">
        <v>833</v>
      </c>
      <c r="C291" s="158" t="s">
        <v>834</v>
      </c>
      <c r="D291" s="215" t="s">
        <v>307</v>
      </c>
      <c r="E291" s="150" t="s">
        <v>510</v>
      </c>
      <c r="F291" s="156" t="s">
        <v>19</v>
      </c>
      <c r="G291" s="207" t="s">
        <v>835</v>
      </c>
      <c r="H291" s="156" t="s">
        <v>19</v>
      </c>
      <c r="I291" s="156" t="s">
        <v>19</v>
      </c>
      <c r="J291" s="216" t="s">
        <v>772</v>
      </c>
      <c r="K291" s="158" t="s">
        <v>820</v>
      </c>
    </row>
    <row r="292" ht="93.75" hidden="1" spans="1:11">
      <c r="A292" s="156">
        <v>26</v>
      </c>
      <c r="B292" s="204" t="s">
        <v>836</v>
      </c>
      <c r="C292" s="158" t="s">
        <v>834</v>
      </c>
      <c r="D292" s="215" t="s">
        <v>307</v>
      </c>
      <c r="E292" s="150" t="s">
        <v>510</v>
      </c>
      <c r="F292" s="156" t="s">
        <v>19</v>
      </c>
      <c r="G292" s="207" t="s">
        <v>837</v>
      </c>
      <c r="H292" s="156" t="s">
        <v>19</v>
      </c>
      <c r="I292" s="156" t="s">
        <v>19</v>
      </c>
      <c r="J292" s="216" t="s">
        <v>772</v>
      </c>
      <c r="K292" s="158" t="s">
        <v>820</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838</v>
      </c>
      <c r="C296" s="158"/>
      <c r="D296" s="150"/>
      <c r="E296" s="150"/>
      <c r="F296" s="251">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19" activePane="bottomLeft" state="frozen"/>
      <selection/>
      <selection pane="bottomLeft" activeCell="B20" sqref="B20"/>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hidden="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53"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3"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3"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53"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53"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53" t="s">
        <v>881</v>
      </c>
      <c r="I11" s="41">
        <v>462</v>
      </c>
      <c r="J11" s="27" t="s">
        <v>882</v>
      </c>
      <c r="K11" s="253" t="s">
        <v>856</v>
      </c>
      <c r="L11" s="74" t="s">
        <v>883</v>
      </c>
      <c r="M11" s="17"/>
    </row>
    <row r="12" ht="78.75" hidden="1" spans="1:13">
      <c r="A12" s="26">
        <v>7</v>
      </c>
      <c r="B12" s="30" t="s">
        <v>884</v>
      </c>
      <c r="C12" s="30" t="s">
        <v>576</v>
      </c>
      <c r="D12" s="31" t="s">
        <v>851</v>
      </c>
      <c r="E12" s="27" t="s">
        <v>852</v>
      </c>
      <c r="F12" s="34">
        <v>1500</v>
      </c>
      <c r="G12" s="30" t="s">
        <v>885</v>
      </c>
      <c r="H12" s="253"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3"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53"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3"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3"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3"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53"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3"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3" t="s">
        <v>946</v>
      </c>
      <c r="I40" s="28">
        <v>600</v>
      </c>
      <c r="J40" s="27" t="s">
        <v>947</v>
      </c>
      <c r="K40" s="62" t="s">
        <v>856</v>
      </c>
      <c r="L40" s="41" t="s">
        <v>883</v>
      </c>
      <c r="M40" s="82"/>
    </row>
    <row r="41" s="5" customFormat="1" ht="63" hidden="1" spans="1:13">
      <c r="A41" s="28">
        <v>2</v>
      </c>
      <c r="B41" s="27" t="s">
        <v>948</v>
      </c>
      <c r="C41" s="27" t="s">
        <v>949</v>
      </c>
      <c r="D41" s="41" t="s">
        <v>617</v>
      </c>
      <c r="E41" s="27" t="s">
        <v>859</v>
      </c>
      <c r="F41" s="42">
        <v>352</v>
      </c>
      <c r="G41" s="27" t="s">
        <v>950</v>
      </c>
      <c r="H41" s="253"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53"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53"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53"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3"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53" t="s">
        <v>976</v>
      </c>
      <c r="I50" s="28">
        <v>27</v>
      </c>
      <c r="J50" s="27" t="s">
        <v>977</v>
      </c>
      <c r="K50" s="41" t="s">
        <v>862</v>
      </c>
      <c r="L50" s="28" t="s">
        <v>863</v>
      </c>
    </row>
    <row r="51" s="6" customFormat="1" ht="94.5" spans="1:12">
      <c r="A51" s="62">
        <v>4</v>
      </c>
      <c r="B51" s="33" t="s">
        <v>978</v>
      </c>
      <c r="C51" s="30"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3"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53"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2">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3" t="s">
        <v>862</v>
      </c>
      <c r="L71" s="87" t="s">
        <v>883</v>
      </c>
      <c r="M71" s="124"/>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5"/>
      <c r="CJ71" s="125"/>
      <c r="CK71" s="125"/>
      <c r="CL71" s="125"/>
      <c r="CM71" s="125"/>
      <c r="CN71" s="125"/>
      <c r="CO71" s="125"/>
      <c r="CP71" s="125"/>
      <c r="CQ71" s="125"/>
      <c r="CR71" s="125"/>
      <c r="CS71" s="125"/>
      <c r="CT71" s="125"/>
      <c r="CU71" s="125"/>
      <c r="CV71" s="125"/>
      <c r="CW71" s="125"/>
      <c r="CX71" s="125"/>
      <c r="CY71" s="125"/>
      <c r="CZ71" s="125"/>
      <c r="DA71" s="125"/>
      <c r="DB71" s="125"/>
      <c r="DC71" s="125"/>
      <c r="DD71" s="125"/>
      <c r="DE71" s="125"/>
      <c r="DF71" s="125"/>
      <c r="DG71" s="125"/>
      <c r="DH71" s="125"/>
      <c r="DI71" s="125"/>
      <c r="DJ71" s="125"/>
      <c r="DK71" s="125"/>
      <c r="DL71" s="125"/>
      <c r="DM71" s="125"/>
      <c r="DN71" s="125"/>
      <c r="DO71" s="125"/>
      <c r="DP71" s="125"/>
      <c r="DQ71" s="125"/>
      <c r="DR71" s="125"/>
      <c r="DS71" s="125"/>
      <c r="DT71" s="125"/>
      <c r="DU71" s="125"/>
      <c r="DV71" s="125"/>
      <c r="DW71" s="125"/>
      <c r="DX71" s="125"/>
      <c r="DY71" s="125"/>
      <c r="DZ71" s="125"/>
      <c r="EA71" s="125"/>
      <c r="EB71" s="125"/>
      <c r="EC71" s="125"/>
      <c r="ED71" s="125"/>
      <c r="EE71" s="125"/>
      <c r="EF71" s="125"/>
      <c r="EG71" s="125"/>
      <c r="EH71" s="125"/>
      <c r="EI71" s="125"/>
      <c r="EJ71" s="125"/>
      <c r="EK71" s="125"/>
      <c r="EL71" s="125"/>
      <c r="EM71" s="125"/>
      <c r="EN71" s="125"/>
      <c r="EO71" s="125"/>
      <c r="EP71" s="125"/>
      <c r="EQ71" s="125"/>
      <c r="ER71" s="125"/>
      <c r="ES71" s="125"/>
      <c r="ET71" s="125"/>
      <c r="EU71" s="125"/>
      <c r="EV71" s="125"/>
      <c r="EW71" s="125"/>
      <c r="EX71" s="125"/>
      <c r="EY71" s="125"/>
      <c r="EZ71" s="125"/>
      <c r="FA71" s="125"/>
      <c r="FB71" s="125"/>
      <c r="FC71" s="125"/>
      <c r="FD71" s="125"/>
      <c r="FE71" s="125"/>
      <c r="FF71" s="125"/>
      <c r="FG71" s="125"/>
      <c r="FH71" s="125"/>
      <c r="FI71" s="125"/>
      <c r="FJ71" s="125"/>
      <c r="FK71" s="125"/>
      <c r="FL71" s="125"/>
      <c r="FM71" s="125"/>
      <c r="FN71" s="125"/>
      <c r="FO71" s="125"/>
      <c r="FP71" s="125"/>
      <c r="FQ71" s="125"/>
      <c r="FR71" s="125"/>
      <c r="FS71" s="125"/>
      <c r="FT71" s="125"/>
      <c r="FU71" s="125"/>
      <c r="FV71" s="125"/>
      <c r="FW71" s="125"/>
      <c r="FX71" s="125"/>
      <c r="FY71" s="125"/>
      <c r="FZ71" s="125"/>
      <c r="GA71" s="125"/>
      <c r="GB71" s="125"/>
      <c r="GC71" s="125"/>
      <c r="GD71" s="125"/>
      <c r="GE71" s="125"/>
      <c r="GF71" s="125"/>
      <c r="GG71" s="125"/>
      <c r="GH71" s="125"/>
      <c r="GI71" s="125"/>
      <c r="GJ71" s="125"/>
      <c r="GK71" s="125"/>
      <c r="GL71" s="125"/>
      <c r="GM71" s="125"/>
      <c r="GN71" s="125"/>
      <c r="GO71" s="125"/>
      <c r="GP71" s="125"/>
      <c r="GQ71" s="125"/>
      <c r="GR71" s="125"/>
      <c r="GS71" s="125"/>
      <c r="GT71" s="125"/>
      <c r="GU71" s="125"/>
      <c r="GV71" s="125"/>
      <c r="GW71" s="125"/>
      <c r="GX71" s="125"/>
      <c r="GY71" s="125"/>
      <c r="GZ71" s="125"/>
      <c r="HA71" s="125"/>
      <c r="HB71" s="125"/>
      <c r="HC71" s="125"/>
      <c r="HD71" s="125"/>
      <c r="HE71" s="125"/>
      <c r="HF71" s="125"/>
      <c r="HG71" s="125"/>
      <c r="HH71" s="125"/>
      <c r="HI71" s="125"/>
      <c r="HJ71" s="125"/>
      <c r="HK71" s="125"/>
      <c r="HL71" s="125"/>
      <c r="HM71" s="125"/>
      <c r="HN71" s="125"/>
      <c r="HO71" s="125"/>
      <c r="HP71" s="125"/>
      <c r="HQ71" s="125"/>
      <c r="HR71" s="125"/>
      <c r="HS71" s="125"/>
      <c r="HT71" s="125"/>
      <c r="HU71" s="125"/>
      <c r="HV71" s="125"/>
      <c r="HW71" s="125"/>
      <c r="HX71" s="125"/>
      <c r="HY71" s="125"/>
      <c r="HZ71" s="125"/>
      <c r="IA71" s="125"/>
      <c r="IB71" s="125"/>
      <c r="IC71" s="125"/>
      <c r="ID71" s="125"/>
      <c r="IE71" s="125"/>
      <c r="IF71" s="125"/>
      <c r="IG71" s="125"/>
      <c r="IH71" s="125"/>
      <c r="II71" s="125"/>
      <c r="IJ71" s="125"/>
      <c r="IK71" s="125"/>
      <c r="IL71" s="125"/>
      <c r="IM71" s="125"/>
      <c r="IN71" s="125"/>
      <c r="IO71" s="125"/>
      <c r="IP71" s="125"/>
      <c r="IQ71" s="125"/>
      <c r="IR71" s="125"/>
      <c r="IS71" s="125"/>
      <c r="IT71" s="125"/>
      <c r="IU71" s="125"/>
      <c r="IV71" s="125"/>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6"/>
    </row>
    <row r="82" s="8" customFormat="1" ht="63" hidden="1" spans="1:13">
      <c r="A82" s="41">
        <v>6</v>
      </c>
      <c r="B82" s="27" t="s">
        <v>1062</v>
      </c>
      <c r="C82" s="27" t="s">
        <v>1063</v>
      </c>
      <c r="D82" s="41">
        <v>2017</v>
      </c>
      <c r="E82" s="27" t="s">
        <v>958</v>
      </c>
      <c r="F82" s="70">
        <v>32.3</v>
      </c>
      <c r="G82" s="27" t="s">
        <v>1064</v>
      </c>
      <c r="H82" s="253" t="s">
        <v>1049</v>
      </c>
      <c r="I82" s="28">
        <v>90</v>
      </c>
      <c r="J82" s="27" t="s">
        <v>1065</v>
      </c>
      <c r="K82" s="41" t="s">
        <v>856</v>
      </c>
      <c r="L82" s="41" t="s">
        <v>863</v>
      </c>
      <c r="M82" s="126"/>
    </row>
    <row r="83" s="8" customFormat="1" ht="27" hidden="1" customHeight="1" spans="1:13">
      <c r="A83" s="41"/>
      <c r="B83" s="27"/>
      <c r="C83" s="27"/>
      <c r="D83" s="41"/>
      <c r="E83" s="27"/>
      <c r="F83" s="92"/>
      <c r="G83" s="27"/>
      <c r="H83" s="28"/>
      <c r="I83" s="41"/>
      <c r="J83" s="27"/>
      <c r="K83" s="41"/>
      <c r="L83" s="41"/>
      <c r="M83" s="126"/>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7"/>
      <c r="M92" s="77"/>
    </row>
    <row r="93" ht="94.5" spans="1:12">
      <c r="A93" s="31">
        <v>1</v>
      </c>
      <c r="B93" s="30" t="s">
        <v>1078</v>
      </c>
      <c r="C93" s="30" t="s">
        <v>1079</v>
      </c>
      <c r="D93" s="31" t="s">
        <v>793</v>
      </c>
      <c r="E93" s="27" t="s">
        <v>859</v>
      </c>
      <c r="F93" s="100">
        <v>30.4</v>
      </c>
      <c r="G93" s="30" t="s">
        <v>1080</v>
      </c>
      <c r="H93" s="31" t="s">
        <v>1049</v>
      </c>
      <c r="I93" s="62" t="s">
        <v>19</v>
      </c>
      <c r="J93" s="128" t="s">
        <v>1081</v>
      </c>
      <c r="K93" s="129" t="s">
        <v>856</v>
      </c>
      <c r="L93" s="41" t="s">
        <v>883</v>
      </c>
    </row>
    <row r="94" ht="27" hidden="1" customHeight="1" spans="1:12">
      <c r="A94" s="31"/>
      <c r="B94" s="30"/>
      <c r="C94" s="30"/>
      <c r="D94" s="31"/>
      <c r="E94" s="27"/>
      <c r="F94" s="100"/>
      <c r="G94" s="30"/>
      <c r="H94" s="31"/>
      <c r="I94" s="62"/>
      <c r="J94" s="128"/>
      <c r="K94" s="129"/>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30">
        <v>60</v>
      </c>
      <c r="J98" s="80" t="s">
        <v>1087</v>
      </c>
      <c r="K98" s="31" t="s">
        <v>856</v>
      </c>
      <c r="L98" s="41" t="s">
        <v>863</v>
      </c>
    </row>
    <row r="99" s="6" customFormat="1" ht="140" hidden="1" customHeight="1" spans="1:12">
      <c r="A99" s="62">
        <v>2</v>
      </c>
      <c r="B99" s="33" t="s">
        <v>1088</v>
      </c>
      <c r="C99" s="106" t="s">
        <v>19</v>
      </c>
      <c r="D99" s="63" t="s">
        <v>1000</v>
      </c>
      <c r="E99" s="27" t="s">
        <v>859</v>
      </c>
      <c r="F99" s="64">
        <v>788</v>
      </c>
      <c r="G99" s="33" t="s">
        <v>1089</v>
      </c>
      <c r="H99" s="254"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4"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5"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5"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3"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3" t="s">
        <v>1126</v>
      </c>
      <c r="I111" s="28" t="s">
        <v>19</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3" t="s">
        <v>881</v>
      </c>
      <c r="I113" s="68">
        <v>65</v>
      </c>
      <c r="J113" s="27" t="s">
        <v>1135</v>
      </c>
      <c r="K113" s="31" t="s">
        <v>862</v>
      </c>
      <c r="L113" s="131"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2" t="s">
        <v>883</v>
      </c>
    </row>
    <row r="115" s="10" customFormat="1" ht="189" hidden="1" spans="1:12">
      <c r="A115" s="81">
        <v>9</v>
      </c>
      <c r="B115" s="110" t="s">
        <v>1140</v>
      </c>
      <c r="C115" s="111" t="s">
        <v>1141</v>
      </c>
      <c r="D115" s="112" t="s">
        <v>91</v>
      </c>
      <c r="E115" s="27" t="s">
        <v>958</v>
      </c>
      <c r="F115" s="113">
        <v>10700</v>
      </c>
      <c r="G115" s="110" t="s">
        <v>1142</v>
      </c>
      <c r="H115" s="114" t="s">
        <v>965</v>
      </c>
      <c r="I115" s="112">
        <v>53</v>
      </c>
      <c r="J115" s="133" t="s">
        <v>1143</v>
      </c>
      <c r="K115" s="256" t="s">
        <v>856</v>
      </c>
      <c r="L115" s="112" t="s">
        <v>863</v>
      </c>
    </row>
    <row r="116" s="7" customFormat="1" ht="330.75" hidden="1" spans="1:12">
      <c r="A116" s="31">
        <v>10</v>
      </c>
      <c r="B116" s="33" t="s">
        <v>1144</v>
      </c>
      <c r="C116" s="30" t="s">
        <v>782</v>
      </c>
      <c r="D116" s="65" t="s">
        <v>525</v>
      </c>
      <c r="E116" s="27" t="s">
        <v>859</v>
      </c>
      <c r="F116" s="113">
        <v>2500</v>
      </c>
      <c r="G116" s="33" t="s">
        <v>1145</v>
      </c>
      <c r="H116" s="63" t="s">
        <v>1146</v>
      </c>
      <c r="I116" s="65" t="s">
        <v>1147</v>
      </c>
      <c r="J116" s="94" t="s">
        <v>1148</v>
      </c>
      <c r="K116" s="257" t="s">
        <v>856</v>
      </c>
      <c r="L116" s="65" t="s">
        <v>883</v>
      </c>
    </row>
    <row r="117" s="7" customFormat="1" ht="63" hidden="1" spans="1:12">
      <c r="A117" s="31">
        <v>11</v>
      </c>
      <c r="B117" s="33" t="s">
        <v>1149</v>
      </c>
      <c r="C117" s="30" t="s">
        <v>801</v>
      </c>
      <c r="D117" s="65" t="s">
        <v>682</v>
      </c>
      <c r="E117" s="27" t="s">
        <v>859</v>
      </c>
      <c r="F117" s="113">
        <v>5</v>
      </c>
      <c r="G117" s="33" t="s">
        <v>1150</v>
      </c>
      <c r="H117" s="63" t="s">
        <v>909</v>
      </c>
      <c r="I117" s="65">
        <v>3</v>
      </c>
      <c r="J117" s="94" t="s">
        <v>1151</v>
      </c>
      <c r="K117" s="257" t="s">
        <v>862</v>
      </c>
      <c r="L117" s="65" t="s">
        <v>863</v>
      </c>
    </row>
    <row r="118" s="7" customFormat="1" ht="315" hidden="1" spans="1:12">
      <c r="A118" s="31">
        <v>12</v>
      </c>
      <c r="B118" s="33" t="s">
        <v>1152</v>
      </c>
      <c r="C118" s="30" t="s">
        <v>71</v>
      </c>
      <c r="D118" s="65" t="s">
        <v>525</v>
      </c>
      <c r="E118" s="27" t="s">
        <v>859</v>
      </c>
      <c r="F118" s="113">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5">
        <v>5</v>
      </c>
      <c r="G119" s="27" t="s">
        <v>1158</v>
      </c>
      <c r="H119" s="253" t="s">
        <v>881</v>
      </c>
      <c r="I119" s="28">
        <v>2</v>
      </c>
      <c r="J119" s="27" t="s">
        <v>1159</v>
      </c>
      <c r="K119" s="253" t="s">
        <v>856</v>
      </c>
      <c r="L119" s="41" t="s">
        <v>863</v>
      </c>
    </row>
    <row r="120" s="11" customFormat="1" ht="47.25" spans="1:12">
      <c r="A120" s="31">
        <v>14</v>
      </c>
      <c r="B120" s="30" t="s">
        <v>1160</v>
      </c>
      <c r="C120" s="30" t="s">
        <v>1098</v>
      </c>
      <c r="D120" s="31">
        <v>2019</v>
      </c>
      <c r="E120" s="27" t="s">
        <v>859</v>
      </c>
      <c r="F120" s="116">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6">
        <v>36</v>
      </c>
      <c r="G121" s="30" t="s">
        <v>1165</v>
      </c>
      <c r="H121" s="62" t="s">
        <v>1162</v>
      </c>
      <c r="I121" s="31">
        <v>36</v>
      </c>
      <c r="J121" s="30" t="s">
        <v>1166</v>
      </c>
      <c r="K121" s="253" t="s">
        <v>856</v>
      </c>
      <c r="L121" s="31" t="s">
        <v>883</v>
      </c>
    </row>
    <row r="122" s="7" customFormat="1" ht="27" hidden="1" customHeight="1" spans="1:12">
      <c r="A122" s="31"/>
      <c r="B122" s="117"/>
      <c r="C122" s="117"/>
      <c r="D122" s="118"/>
      <c r="E122" s="117"/>
      <c r="F122" s="119"/>
      <c r="G122" s="117"/>
      <c r="H122" s="120"/>
      <c r="I122" s="118"/>
      <c r="J122" s="117"/>
      <c r="K122" s="120"/>
      <c r="L122" s="118"/>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1"/>
      <c r="G124" s="27"/>
      <c r="H124" s="28"/>
      <c r="I124" s="28"/>
      <c r="J124" s="27"/>
      <c r="K124" s="28"/>
      <c r="L124" s="41"/>
    </row>
    <row r="125" s="2" customFormat="1" ht="34" hidden="1"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2">
        <v>500</v>
      </c>
      <c r="J127" s="134"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5">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682</v>
      </c>
      <c r="E133" s="27" t="s">
        <v>958</v>
      </c>
      <c r="F133" s="29">
        <v>400</v>
      </c>
      <c r="G133" s="27" t="s">
        <v>1199</v>
      </c>
      <c r="H133" s="253" t="s">
        <v>1171</v>
      </c>
      <c r="I133" s="28">
        <v>1000</v>
      </c>
      <c r="J133" s="27" t="s">
        <v>1200</v>
      </c>
      <c r="K133" s="141" t="s">
        <v>856</v>
      </c>
      <c r="L133" s="41" t="s">
        <v>883</v>
      </c>
      <c r="M133" s="126"/>
    </row>
    <row r="134" s="8" customFormat="1" ht="78.75" hidden="1" spans="1:13">
      <c r="A134" s="28">
        <v>9</v>
      </c>
      <c r="B134" s="27" t="s">
        <v>1201</v>
      </c>
      <c r="C134" s="27" t="s">
        <v>949</v>
      </c>
      <c r="D134" s="28" t="s">
        <v>525</v>
      </c>
      <c r="E134" s="27" t="s">
        <v>859</v>
      </c>
      <c r="F134" s="29">
        <v>3600</v>
      </c>
      <c r="G134" s="27" t="s">
        <v>1202</v>
      </c>
      <c r="H134" s="253" t="s">
        <v>1171</v>
      </c>
      <c r="I134" s="28">
        <v>300</v>
      </c>
      <c r="J134" s="27" t="s">
        <v>1203</v>
      </c>
      <c r="K134" s="141" t="s">
        <v>1204</v>
      </c>
      <c r="L134" s="41" t="s">
        <v>883</v>
      </c>
      <c r="M134" s="126"/>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6"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53"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7"/>
      <c r="M141" s="77"/>
    </row>
    <row r="142" ht="63" hidden="1" spans="1:12">
      <c r="A142" s="41">
        <v>1</v>
      </c>
      <c r="B142" s="27" t="s">
        <v>1218</v>
      </c>
      <c r="C142" s="27" t="s">
        <v>949</v>
      </c>
      <c r="D142" s="41" t="s">
        <v>145</v>
      </c>
      <c r="E142" s="27" t="s">
        <v>859</v>
      </c>
      <c r="F142" s="91">
        <v>10</v>
      </c>
      <c r="G142" s="27" t="s">
        <v>1219</v>
      </c>
      <c r="H142" s="28" t="s">
        <v>1049</v>
      </c>
      <c r="I142" s="28">
        <v>23</v>
      </c>
      <c r="J142" s="40" t="s">
        <v>1220</v>
      </c>
      <c r="K142" s="258"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409.5" spans="1:12">
      <c r="A149" s="41">
        <v>3</v>
      </c>
      <c r="B149" s="27" t="s">
        <v>1234</v>
      </c>
      <c r="C149" s="27" t="s">
        <v>1235</v>
      </c>
      <c r="D149" s="137" t="s">
        <v>1236</v>
      </c>
      <c r="E149" s="27" t="s">
        <v>859</v>
      </c>
      <c r="F149" s="138">
        <v>764</v>
      </c>
      <c r="G149" s="27"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7"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hidden="1" spans="1:12">
      <c r="A154" s="41">
        <v>8</v>
      </c>
      <c r="B154" s="27" t="s">
        <v>1257</v>
      </c>
      <c r="C154" s="27" t="s">
        <v>15</v>
      </c>
      <c r="D154" s="28" t="s">
        <v>1258</v>
      </c>
      <c r="E154" s="27" t="s">
        <v>933</v>
      </c>
      <c r="F154" s="52">
        <v>9600</v>
      </c>
      <c r="G154" s="27" t="s">
        <v>1259</v>
      </c>
      <c r="H154" s="253" t="s">
        <v>1049</v>
      </c>
      <c r="I154" s="253" t="s">
        <v>19</v>
      </c>
      <c r="J154" s="76" t="s">
        <v>1260</v>
      </c>
      <c r="K154" s="31" t="s">
        <v>856</v>
      </c>
      <c r="L154" s="41" t="s">
        <v>863</v>
      </c>
    </row>
    <row r="155" ht="189" hidden="1" spans="1:12">
      <c r="A155" s="41">
        <v>9</v>
      </c>
      <c r="B155" s="27" t="s">
        <v>1261</v>
      </c>
      <c r="C155" s="27" t="s">
        <v>15</v>
      </c>
      <c r="D155" s="28" t="s">
        <v>1262</v>
      </c>
      <c r="E155" s="27" t="s">
        <v>933</v>
      </c>
      <c r="F155" s="52">
        <v>8900</v>
      </c>
      <c r="G155" s="27" t="s">
        <v>1263</v>
      </c>
      <c r="H155" s="253" t="s">
        <v>1049</v>
      </c>
      <c r="I155" s="253" t="s">
        <v>19</v>
      </c>
      <c r="J155" s="76" t="s">
        <v>1260</v>
      </c>
      <c r="K155" s="31" t="s">
        <v>856</v>
      </c>
      <c r="L155" s="41" t="s">
        <v>863</v>
      </c>
    </row>
    <row r="156" ht="236.25" hidden="1" spans="1:12">
      <c r="A156" s="41">
        <v>10</v>
      </c>
      <c r="B156" s="27" t="s">
        <v>1264</v>
      </c>
      <c r="C156" s="27" t="s">
        <v>1265</v>
      </c>
      <c r="D156" s="28" t="s">
        <v>974</v>
      </c>
      <c r="E156" s="27" t="s">
        <v>859</v>
      </c>
      <c r="F156" s="52">
        <v>700</v>
      </c>
      <c r="G156" s="27" t="s">
        <v>1266</v>
      </c>
      <c r="H156" s="259"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8">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8">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6"/>
    </row>
    <row r="162" s="8" customFormat="1" ht="27" hidden="1" customHeight="1" spans="1:13">
      <c r="A162" s="81"/>
      <c r="B162" s="33"/>
      <c r="C162" s="33"/>
      <c r="D162" s="63"/>
      <c r="E162" s="33"/>
      <c r="F162" s="113"/>
      <c r="G162" s="33"/>
      <c r="H162" s="65"/>
      <c r="I162" s="65"/>
      <c r="J162" s="33"/>
      <c r="K162" s="142"/>
      <c r="L162" s="41"/>
      <c r="M162" s="126"/>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hidden="1"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