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<sst xmlns="http://schemas.openxmlformats.org/spreadsheetml/2006/main" count="1291">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</sst>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176" formatCode="#,##0\ \ \ ;\-#,##0"/>
    <numFmt numFmtId="177" formatCode="#,##0\ ;\-#,##0"/>
    <numFmt numFmtId="178" formatCode="_-* #,##0.00\ _₽_-;\-* #,##0.00\ _₽_-;_-* &quot;-&quot;??\ _₽_-;_-@_-"/>
    <numFmt numFmtId="179" formatCode="_-* #,##0.00_р_._-;\-* #,##0.00_р_._-;_-* &quot;-&quot;??_р_._-;_-@_-"/>
    <numFmt numFmtId="42" formatCode="_-&quot;£&quot;* #,##0_-;\-&quot;£&quot;* #,##0_-;_-&quot;£&quot;* &quot;-&quot;_-;_-@_-"/>
    <numFmt numFmtId="180" formatCode="#,##0.000"/>
    <numFmt numFmtId="181" formatCode="#,##0.00\ \ \ ;\-#,##0.00"/>
    <numFmt numFmtId="44" formatCode="_-&quot;£&quot;* #,##0.00_-;\-&quot;£&quot;* #,##0.00_-;_-&quot;£&quot;* &quot;-&quot;??_-;_-@_-"/>
    <numFmt numFmtId="182" formatCode="#,##0.00_ ;\-#,##0.00\ "/>
    <numFmt numFmtId="41" formatCode="_-* #,##0_-;\-* #,##0_-;_-* &quot;-&quot;_-;_-@_-"/>
    <numFmt numFmtId="183" formatCode="#,##0.00\ ;\-#,##0.00"/>
    <numFmt numFmtId="184" formatCode="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i/>
      <sz val="11"/>
      <color rgb="FF7F7F7F"/>
      <name val="Calibri"/>
      <charset val="0"/>
      <scheme val="minor"/>
    </font>
    <font>
      <sz val="11"/>
      <color theme="0"/>
      <name val="Calibri"/>
      <charset val="0"/>
      <scheme val="minor"/>
    </font>
    <font>
      <sz val="11"/>
      <color theme="1"/>
      <name val="Calibri"/>
      <charset val="0"/>
      <scheme val="minor"/>
    </font>
    <font>
      <sz val="11"/>
      <color rgb="FF3F3F76"/>
      <name val="Calibri"/>
      <charset val="0"/>
      <scheme val="minor"/>
    </font>
    <font>
      <sz val="10"/>
      <color indexed="8"/>
      <name val="Arial"/>
      <charset val="204"/>
    </font>
    <font>
      <sz val="11"/>
      <color rgb="FF006100"/>
      <name val="Calibri"/>
      <charset val="0"/>
      <scheme val="minor"/>
    </font>
    <font>
      <b/>
      <sz val="11"/>
      <color rgb="FFFA7D00"/>
      <name val="Calibri"/>
      <charset val="0"/>
      <scheme val="minor"/>
    </font>
    <font>
      <b/>
      <sz val="11"/>
      <color rgb="FFFFFFFF"/>
      <name val="Calibri"/>
      <charset val="0"/>
      <scheme val="minor"/>
    </font>
    <font>
      <sz val="11"/>
      <color rgb="FFFF0000"/>
      <name val="Calibri"/>
      <charset val="0"/>
      <scheme val="minor"/>
    </font>
    <font>
      <b/>
      <sz val="13"/>
      <color theme="3"/>
      <name val="Calibri"/>
      <charset val="134"/>
      <scheme val="minor"/>
    </font>
    <font>
      <sz val="11"/>
      <color rgb="FF9C6500"/>
      <name val="Calibri"/>
      <charset val="0"/>
      <scheme val="minor"/>
    </font>
    <font>
      <b/>
      <sz val="11"/>
      <color theme="3"/>
      <name val="Calibri"/>
      <charset val="134"/>
      <scheme val="minor"/>
    </font>
    <font>
      <sz val="11"/>
      <color theme="1"/>
      <name val="Calibri"/>
      <charset val="204"/>
      <scheme val="minor"/>
    </font>
    <font>
      <b/>
      <sz val="11"/>
      <color theme="1"/>
      <name val="Calibri"/>
      <charset val="0"/>
      <scheme val="minor"/>
    </font>
    <font>
      <b/>
      <sz val="11"/>
      <color rgb="FF3F3F3F"/>
      <name val="Calibri"/>
      <charset val="0"/>
      <scheme val="minor"/>
    </font>
    <font>
      <u/>
      <sz val="11"/>
      <color rgb="FF0000FF"/>
      <name val="Calibri"/>
      <charset val="0"/>
      <scheme val="minor"/>
    </font>
    <font>
      <b/>
      <sz val="15"/>
      <color theme="3"/>
      <name val="Calibri"/>
      <charset val="134"/>
      <scheme val="minor"/>
    </font>
    <font>
      <sz val="11"/>
      <color rgb="FFFA7D00"/>
      <name val="Calibri"/>
      <charset val="0"/>
      <scheme val="minor"/>
    </font>
    <font>
      <u/>
      <sz val="11"/>
      <color rgb="FF800080"/>
      <name val="Calibri"/>
      <charset val="0"/>
      <scheme val="minor"/>
    </font>
    <font>
      <b/>
      <sz val="18"/>
      <color theme="3"/>
      <name val="Calibri"/>
      <charset val="134"/>
      <scheme val="minor"/>
    </font>
    <font>
      <sz val="11"/>
      <color rgb="FF9C000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5"/>
        <bgColor indexed="64"/>
      </patternFill>
    </fill>
    <fill>
      <patternFill patternType="solid">
        <fgColor theme="8"/>
        <bgColor indexed="64"/>
      </patternFill>
    </fill>
    <fill>
      <patternFill patternType="solid">
        <fgColor theme="6" tint="0.799981688894314"/>
        <bgColor indexed="64"/>
      </patternFill>
    </fill>
    <fill>
      <patternFill patternType="solid">
        <fgColor rgb="FFC6EFCE"/>
        <bgColor indexed="64"/>
      </patternFill>
    </fill>
    <fill>
      <patternFill patternType="solid">
        <fgColor theme="7"/>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rgb="FFFFC7CE"/>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56">
    <xf numFmtId="0" fontId="0" fillId="0" borderId="0"/>
    <xf numFmtId="0" fontId="24" fillId="11" borderId="0" applyNumberFormat="0" applyBorder="0" applyAlignment="0" applyProtection="0">
      <alignment vertical="center"/>
    </xf>
    <xf numFmtId="42" fontId="0" fillId="0" borderId="0" applyFont="0" applyFill="0" applyBorder="0" applyAlignment="0" applyProtection="0">
      <alignment vertical="center"/>
    </xf>
    <xf numFmtId="0" fontId="24" fillId="8" borderId="0" applyNumberFormat="0" applyBorder="0" applyAlignment="0" applyProtection="0">
      <alignment vertical="center"/>
    </xf>
    <xf numFmtId="0" fontId="27" fillId="12"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8" fontId="0" fillId="0" borderId="0" applyFont="0" applyFill="0" applyBorder="0" applyAlignment="0" applyProtection="0"/>
    <xf numFmtId="0" fontId="24" fillId="17" borderId="0" applyNumberFormat="0" applyBorder="0" applyAlignment="0" applyProtection="0">
      <alignment vertical="center"/>
    </xf>
    <xf numFmtId="9" fontId="0" fillId="0" borderId="0" applyFont="0" applyFill="0" applyBorder="0" applyAlignment="0" applyProtection="0">
      <alignment vertical="center"/>
    </xf>
    <xf numFmtId="0" fontId="24" fillId="20" borderId="0" applyNumberFormat="0" applyBorder="0" applyAlignment="0" applyProtection="0">
      <alignment vertical="center"/>
    </xf>
    <xf numFmtId="0" fontId="35" fillId="0" borderId="13" applyNumberFormat="0" applyFill="0" applyAlignment="0" applyProtection="0">
      <alignment vertical="center"/>
    </xf>
    <xf numFmtId="0" fontId="36" fillId="15" borderId="14" applyNumberFormat="0" applyAlignment="0" applyProtection="0">
      <alignment vertical="center"/>
    </xf>
    <xf numFmtId="0" fontId="37" fillId="0" borderId="0" applyNumberFormat="0" applyFill="0" applyBorder="0" applyAlignment="0" applyProtection="0">
      <alignment vertical="center"/>
    </xf>
    <xf numFmtId="0" fontId="0" fillId="28" borderId="15" applyNumberFormat="0" applyFont="0" applyAlignment="0" applyProtection="0">
      <alignment vertical="center"/>
    </xf>
    <xf numFmtId="0" fontId="34" fillId="0" borderId="0"/>
    <xf numFmtId="0" fontId="24" fillId="31" borderId="0" applyNumberFormat="0" applyBorder="0" applyAlignment="0" applyProtection="0">
      <alignment vertical="center"/>
    </xf>
    <xf numFmtId="0" fontId="4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4" fillId="0" borderId="0"/>
    <xf numFmtId="0" fontId="4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8" fillId="0" borderId="12" applyNumberFormat="0" applyFill="0" applyAlignment="0" applyProtection="0">
      <alignment vertical="center"/>
    </xf>
    <xf numFmtId="0" fontId="31" fillId="0" borderId="12" applyNumberFormat="0" applyFill="0" applyAlignment="0" applyProtection="0">
      <alignment vertical="center"/>
    </xf>
    <xf numFmtId="0" fontId="33" fillId="0" borderId="17" applyNumberFormat="0" applyFill="0" applyAlignment="0" applyProtection="0">
      <alignment vertical="center"/>
    </xf>
    <xf numFmtId="0" fontId="33" fillId="0" borderId="0" applyNumberFormat="0" applyFill="0" applyBorder="0" applyAlignment="0" applyProtection="0">
      <alignment vertical="center"/>
    </xf>
    <xf numFmtId="0" fontId="25" fillId="7" borderId="10" applyNumberFormat="0" applyAlignment="0" applyProtection="0">
      <alignment vertical="center"/>
    </xf>
    <xf numFmtId="0" fontId="29" fillId="16" borderId="11" applyNumberFormat="0" applyAlignment="0" applyProtection="0">
      <alignment vertical="center"/>
    </xf>
    <xf numFmtId="0" fontId="28" fillId="15" borderId="10" applyNumberFormat="0" applyAlignment="0" applyProtection="0">
      <alignment vertical="center"/>
    </xf>
    <xf numFmtId="0" fontId="39" fillId="0" borderId="16" applyNumberFormat="0" applyFill="0" applyAlignment="0" applyProtection="0">
      <alignment vertical="center"/>
    </xf>
    <xf numFmtId="0" fontId="42" fillId="35" borderId="0" applyNumberFormat="0" applyBorder="0" applyAlignment="0" applyProtection="0">
      <alignment vertical="center"/>
    </xf>
    <xf numFmtId="0" fontId="23" fillId="10" borderId="0" applyNumberFormat="0" applyBorder="0" applyAlignment="0" applyProtection="0">
      <alignment vertical="center"/>
    </xf>
    <xf numFmtId="0" fontId="32" fillId="23" borderId="0" applyNumberFormat="0" applyBorder="0" applyAlignment="0" applyProtection="0">
      <alignment vertical="center"/>
    </xf>
    <xf numFmtId="0" fontId="23" fillId="14" borderId="0" applyNumberFormat="0" applyBorder="0" applyAlignment="0" applyProtection="0">
      <alignment vertical="center"/>
    </xf>
    <xf numFmtId="0" fontId="24" fillId="27" borderId="0" applyNumberFormat="0" applyBorder="0" applyAlignment="0" applyProtection="0">
      <alignment vertical="center"/>
    </xf>
    <xf numFmtId="0" fontId="24" fillId="6" borderId="0" applyNumberFormat="0" applyBorder="0" applyAlignment="0" applyProtection="0">
      <alignment vertical="center"/>
    </xf>
    <xf numFmtId="0" fontId="24" fillId="19" borderId="0" applyNumberFormat="0" applyBorder="0" applyAlignment="0" applyProtection="0">
      <alignment vertical="center"/>
    </xf>
    <xf numFmtId="0" fontId="23" fillId="34" borderId="0" applyNumberFormat="0" applyBorder="0" applyAlignment="0" applyProtection="0">
      <alignment vertical="center"/>
    </xf>
    <xf numFmtId="0" fontId="23" fillId="9" borderId="0" applyNumberFormat="0" applyBorder="0" applyAlignment="0" applyProtection="0">
      <alignment vertical="center"/>
    </xf>
    <xf numFmtId="0" fontId="24" fillId="26" borderId="0" applyNumberFormat="0" applyBorder="0" applyAlignment="0" applyProtection="0">
      <alignment vertical="center"/>
    </xf>
    <xf numFmtId="0" fontId="24" fillId="22" borderId="0" applyNumberFormat="0" applyBorder="0" applyAlignment="0" applyProtection="0">
      <alignment vertical="center"/>
    </xf>
    <xf numFmtId="0" fontId="23" fillId="5" borderId="0" applyNumberFormat="0" applyBorder="0" applyAlignment="0" applyProtection="0">
      <alignment vertical="center"/>
    </xf>
    <xf numFmtId="0" fontId="23" fillId="18" borderId="0" applyNumberFormat="0" applyBorder="0" applyAlignment="0" applyProtection="0">
      <alignment vertical="center"/>
    </xf>
    <xf numFmtId="0" fontId="3" fillId="0" borderId="0"/>
    <xf numFmtId="0" fontId="24" fillId="25" borderId="0" applyNumberFormat="0" applyBorder="0" applyAlignment="0" applyProtection="0">
      <alignment vertical="center"/>
    </xf>
    <xf numFmtId="0" fontId="23" fillId="33" borderId="0" applyNumberFormat="0" applyBorder="0" applyAlignment="0" applyProtection="0">
      <alignment vertical="center"/>
    </xf>
    <xf numFmtId="0" fontId="23" fillId="13" borderId="0" applyNumberFormat="0" applyBorder="0" applyAlignment="0" applyProtection="0">
      <alignment vertical="center"/>
    </xf>
    <xf numFmtId="0" fontId="24" fillId="32" borderId="0" applyNumberFormat="0" applyBorder="0" applyAlignment="0" applyProtection="0">
      <alignment vertical="center"/>
    </xf>
    <xf numFmtId="179" fontId="26" fillId="0" borderId="0" applyFont="0" applyFill="0" applyBorder="0" applyAlignment="0" applyProtection="0"/>
    <xf numFmtId="0" fontId="23" fillId="30" borderId="0" applyNumberFormat="0" applyBorder="0" applyAlignment="0" applyProtection="0">
      <alignment vertical="center"/>
    </xf>
    <xf numFmtId="0" fontId="23" fillId="29" borderId="0" applyNumberFormat="0" applyBorder="0" applyAlignment="0" applyProtection="0">
      <alignment vertical="center"/>
    </xf>
    <xf numFmtId="0" fontId="23" fillId="24" borderId="0" applyNumberFormat="0" applyBorder="0" applyAlignment="0" applyProtection="0">
      <alignment vertical="center"/>
    </xf>
    <xf numFmtId="0" fontId="23" fillId="21" borderId="0" applyNumberFormat="0" applyBorder="0" applyAlignment="0" applyProtection="0">
      <alignment vertical="center"/>
    </xf>
    <xf numFmtId="179" fontId="26" fillId="0" borderId="0" applyFont="0" applyFill="0" applyBorder="0" applyAlignment="0" applyProtection="0"/>
    <xf numFmtId="179" fontId="26"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3"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4"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76" fontId="1" fillId="0" borderId="3" xfId="44" applyNumberFormat="1" applyFont="1" applyFill="1" applyBorder="1" applyAlignment="1">
      <alignment horizontal="center" vertical="center" wrapText="1"/>
    </xf>
    <xf numFmtId="183"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3"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3"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3"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1"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4" fontId="1" fillId="0" borderId="3" xfId="44" applyNumberFormat="1" applyFont="1" applyFill="1" applyBorder="1" applyAlignment="1">
      <alignment horizontal="right" vertical="center"/>
    </xf>
    <xf numFmtId="184"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4"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77"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9"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1"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2" fontId="1" fillId="0" borderId="3" xfId="54" applyNumberFormat="1" applyFont="1" applyFill="1" applyBorder="1" applyAlignment="1">
      <alignment horizontal="right" vertical="center"/>
    </xf>
    <xf numFmtId="184"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0"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0"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0"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0"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0" borderId="3" xfId="16" applyFont="1" applyFill="1" applyBorder="1" applyAlignment="1">
      <alignment vertical="center" wrapText="1"/>
    </xf>
    <xf numFmtId="0" fontId="20" fillId="0"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0" fillId="4" borderId="3" xfId="0" applyFont="1" applyFill="1" applyBorder="1" applyAlignment="1">
      <alignment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9" fillId="0" borderId="3" xfId="0" applyFont="1" applyBorder="1" applyAlignment="1">
      <alignment horizontal="center" vertical="center" wrapText="1"/>
    </xf>
    <xf numFmtId="0" fontId="19" fillId="0" borderId="3" xfId="0" applyFont="1" applyBorder="1" applyAlignment="1">
      <alignmen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2" fontId="18" fillId="0" borderId="3" xfId="0" applyNumberFormat="1" applyFont="1" applyFill="1" applyBorder="1" applyAlignment="1">
      <alignment horizontal="center" vertical="center" wrapText="1"/>
    </xf>
    <xf numFmtId="183" fontId="18" fillId="0" borderId="3" xfId="0" applyNumberFormat="1" applyFont="1" applyFill="1" applyBorder="1" applyAlignment="1">
      <alignment horizontal="center" vertical="center"/>
    </xf>
    <xf numFmtId="183"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3" fontId="17" fillId="0" borderId="3" xfId="0" applyNumberFormat="1" applyFont="1" applyFill="1" applyBorder="1" applyAlignment="1">
      <alignment horizontal="center" vertical="center"/>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1"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B193" sqref="B193:H193"/>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4"/>
    </row>
    <row r="74" ht="18.75" customHeight="1" spans="1:11">
      <c r="A74" s="182" t="s">
        <v>172</v>
      </c>
      <c r="B74" s="183"/>
      <c r="C74" s="183"/>
      <c r="D74" s="183"/>
      <c r="E74" s="183"/>
      <c r="F74" s="183"/>
      <c r="G74" s="183"/>
      <c r="H74" s="183"/>
      <c r="I74" s="183"/>
      <c r="J74" s="183"/>
      <c r="K74" s="195"/>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hidden="1"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74" t="s">
        <v>277</v>
      </c>
      <c r="D97" s="192" t="s">
        <v>263</v>
      </c>
      <c r="E97" s="192" t="s">
        <v>177</v>
      </c>
      <c r="F97" s="190">
        <v>955.710272</v>
      </c>
      <c r="G97" s="191" t="s">
        <v>278</v>
      </c>
      <c r="H97" s="193" t="s">
        <v>19</v>
      </c>
      <c r="I97" s="193" t="s">
        <v>19</v>
      </c>
      <c r="J97" s="193" t="s">
        <v>179</v>
      </c>
      <c r="K97" s="191" t="s">
        <v>180</v>
      </c>
    </row>
    <row r="98" ht="75" hidden="1" spans="1:11">
      <c r="A98" s="184" t="s">
        <v>279</v>
      </c>
      <c r="B98" s="191" t="s">
        <v>280</v>
      </c>
      <c r="C98" s="178" t="s">
        <v>281</v>
      </c>
      <c r="D98" s="192" t="s">
        <v>250</v>
      </c>
      <c r="E98" s="192" t="s">
        <v>177</v>
      </c>
      <c r="F98" s="190">
        <v>41.129</v>
      </c>
      <c r="G98" s="191" t="s">
        <v>282</v>
      </c>
      <c r="H98" s="193" t="s">
        <v>19</v>
      </c>
      <c r="I98" s="193" t="s">
        <v>19</v>
      </c>
      <c r="J98" s="193" t="s">
        <v>179</v>
      </c>
      <c r="K98" s="191" t="s">
        <v>180</v>
      </c>
    </row>
    <row r="99" ht="75" hidden="1" spans="1:11">
      <c r="A99" s="184" t="s">
        <v>283</v>
      </c>
      <c r="B99" s="191" t="s">
        <v>284</v>
      </c>
      <c r="C99" s="178" t="s">
        <v>285</v>
      </c>
      <c r="D99" s="192" t="s">
        <v>250</v>
      </c>
      <c r="E99" s="192" t="s">
        <v>177</v>
      </c>
      <c r="F99" s="190">
        <v>31.509</v>
      </c>
      <c r="G99" s="191" t="s">
        <v>286</v>
      </c>
      <c r="H99" s="193" t="s">
        <v>19</v>
      </c>
      <c r="I99" s="193" t="s">
        <v>19</v>
      </c>
      <c r="J99" s="193" t="s">
        <v>179</v>
      </c>
      <c r="K99" s="191" t="s">
        <v>180</v>
      </c>
    </row>
    <row r="100" ht="75" spans="1:11">
      <c r="A100" s="184" t="s">
        <v>287</v>
      </c>
      <c r="B100" s="191" t="s">
        <v>288</v>
      </c>
      <c r="C100" s="178" t="s">
        <v>289</v>
      </c>
      <c r="D100" s="192" t="s">
        <v>263</v>
      </c>
      <c r="E100" s="192" t="s">
        <v>177</v>
      </c>
      <c r="F100" s="190">
        <v>583.8</v>
      </c>
      <c r="G100" s="191" t="s">
        <v>290</v>
      </c>
      <c r="H100" s="193" t="s">
        <v>19</v>
      </c>
      <c r="I100" s="193" t="s">
        <v>19</v>
      </c>
      <c r="J100" s="193" t="s">
        <v>179</v>
      </c>
      <c r="K100" s="191" t="s">
        <v>180</v>
      </c>
    </row>
    <row r="101" ht="93.75" hidden="1" spans="1:11">
      <c r="A101" s="184" t="s">
        <v>291</v>
      </c>
      <c r="B101" s="191" t="s">
        <v>292</v>
      </c>
      <c r="C101" s="174" t="s">
        <v>293</v>
      </c>
      <c r="D101" s="192" t="s">
        <v>294</v>
      </c>
      <c r="E101" s="192" t="s">
        <v>177</v>
      </c>
      <c r="F101" s="190">
        <v>10.025</v>
      </c>
      <c r="G101" s="191" t="s">
        <v>295</v>
      </c>
      <c r="H101" s="193" t="s">
        <v>19</v>
      </c>
      <c r="I101" s="193" t="s">
        <v>19</v>
      </c>
      <c r="J101" s="193" t="s">
        <v>179</v>
      </c>
      <c r="K101" s="191" t="s">
        <v>180</v>
      </c>
    </row>
    <row r="102" ht="93.75" hidden="1" spans="1:11">
      <c r="A102" s="184" t="s">
        <v>296</v>
      </c>
      <c r="B102" s="191" t="s">
        <v>297</v>
      </c>
      <c r="C102" s="174" t="s">
        <v>298</v>
      </c>
      <c r="D102" s="192" t="s">
        <v>294</v>
      </c>
      <c r="E102" s="192" t="s">
        <v>177</v>
      </c>
      <c r="F102" s="190">
        <v>7.398</v>
      </c>
      <c r="G102" s="191" t="s">
        <v>299</v>
      </c>
      <c r="H102" s="193" t="s">
        <v>19</v>
      </c>
      <c r="I102" s="193" t="s">
        <v>19</v>
      </c>
      <c r="J102" s="193" t="s">
        <v>179</v>
      </c>
      <c r="K102" s="191" t="s">
        <v>180</v>
      </c>
    </row>
    <row r="103" ht="75" hidden="1" spans="1:11">
      <c r="A103" s="184" t="s">
        <v>300</v>
      </c>
      <c r="B103" s="191" t="s">
        <v>301</v>
      </c>
      <c r="C103" s="174" t="s">
        <v>302</v>
      </c>
      <c r="D103" s="192" t="s">
        <v>263</v>
      </c>
      <c r="E103" s="192" t="s">
        <v>177</v>
      </c>
      <c r="F103" s="190">
        <v>207.719</v>
      </c>
      <c r="G103" s="191" t="s">
        <v>303</v>
      </c>
      <c r="H103" s="193" t="s">
        <v>19</v>
      </c>
      <c r="I103" s="193" t="s">
        <v>19</v>
      </c>
      <c r="J103" s="193" t="s">
        <v>179</v>
      </c>
      <c r="K103" s="191" t="s">
        <v>180</v>
      </c>
    </row>
    <row r="104" ht="75" hidden="1" spans="1:11">
      <c r="A104" s="184" t="s">
        <v>304</v>
      </c>
      <c r="B104" s="191" t="s">
        <v>305</v>
      </c>
      <c r="C104" s="174" t="s">
        <v>306</v>
      </c>
      <c r="D104" s="192" t="s">
        <v>307</v>
      </c>
      <c r="E104" s="192" t="s">
        <v>177</v>
      </c>
      <c r="F104" s="190">
        <v>17.053</v>
      </c>
      <c r="G104" s="191" t="s">
        <v>308</v>
      </c>
      <c r="H104" s="193" t="s">
        <v>19</v>
      </c>
      <c r="I104" s="193" t="s">
        <v>19</v>
      </c>
      <c r="J104" s="193" t="s">
        <v>179</v>
      </c>
      <c r="K104" s="191" t="s">
        <v>180</v>
      </c>
    </row>
    <row r="105" ht="75" hidden="1" spans="1:11">
      <c r="A105" s="184" t="s">
        <v>309</v>
      </c>
      <c r="B105" s="191" t="s">
        <v>310</v>
      </c>
      <c r="C105" s="174" t="s">
        <v>311</v>
      </c>
      <c r="D105" s="192" t="s">
        <v>250</v>
      </c>
      <c r="E105" s="192" t="s">
        <v>177</v>
      </c>
      <c r="F105" s="190">
        <v>57.999</v>
      </c>
      <c r="G105" s="191" t="s">
        <v>312</v>
      </c>
      <c r="H105" s="193" t="s">
        <v>19</v>
      </c>
      <c r="I105" s="193" t="s">
        <v>19</v>
      </c>
      <c r="J105" s="193" t="s">
        <v>179</v>
      </c>
      <c r="K105" s="191" t="s">
        <v>180</v>
      </c>
    </row>
    <row r="106" ht="75" hidden="1" spans="1:11">
      <c r="A106" s="184" t="s">
        <v>313</v>
      </c>
      <c r="B106" s="191" t="s">
        <v>314</v>
      </c>
      <c r="C106" s="174" t="s">
        <v>315</v>
      </c>
      <c r="D106" s="192" t="s">
        <v>245</v>
      </c>
      <c r="E106" s="192" t="s">
        <v>177</v>
      </c>
      <c r="F106" s="190">
        <v>72.315</v>
      </c>
      <c r="G106" s="191" t="s">
        <v>316</v>
      </c>
      <c r="H106" s="193" t="s">
        <v>19</v>
      </c>
      <c r="I106" s="193" t="s">
        <v>19</v>
      </c>
      <c r="J106" s="193" t="s">
        <v>179</v>
      </c>
      <c r="K106" s="191" t="s">
        <v>180</v>
      </c>
    </row>
    <row r="107" ht="75" hidden="1" spans="1:11">
      <c r="A107" s="184" t="s">
        <v>317</v>
      </c>
      <c r="B107" s="191" t="s">
        <v>318</v>
      </c>
      <c r="C107" s="174" t="s">
        <v>319</v>
      </c>
      <c r="D107" s="192" t="s">
        <v>250</v>
      </c>
      <c r="E107" s="192" t="s">
        <v>177</v>
      </c>
      <c r="F107" s="190">
        <v>97.068</v>
      </c>
      <c r="G107" s="191" t="s">
        <v>320</v>
      </c>
      <c r="H107" s="193" t="s">
        <v>19</v>
      </c>
      <c r="I107" s="193" t="s">
        <v>19</v>
      </c>
      <c r="J107" s="193" t="s">
        <v>179</v>
      </c>
      <c r="K107" s="191" t="s">
        <v>180</v>
      </c>
    </row>
    <row r="108" ht="75" hidden="1" spans="1:11">
      <c r="A108" s="184" t="s">
        <v>321</v>
      </c>
      <c r="B108" s="191" t="s">
        <v>322</v>
      </c>
      <c r="C108" s="174" t="s">
        <v>323</v>
      </c>
      <c r="D108" s="192" t="s">
        <v>324</v>
      </c>
      <c r="E108" s="192" t="s">
        <v>177</v>
      </c>
      <c r="F108" s="190">
        <v>134.13</v>
      </c>
      <c r="G108" s="191" t="s">
        <v>325</v>
      </c>
      <c r="H108" s="193" t="s">
        <v>19</v>
      </c>
      <c r="I108" s="193" t="s">
        <v>19</v>
      </c>
      <c r="J108" s="193" t="s">
        <v>179</v>
      </c>
      <c r="K108" s="191" t="s">
        <v>180</v>
      </c>
    </row>
    <row r="109" ht="75" hidden="1" spans="1:11">
      <c r="A109" s="184" t="s">
        <v>326</v>
      </c>
      <c r="B109" s="191" t="s">
        <v>327</v>
      </c>
      <c r="C109" s="174" t="s">
        <v>323</v>
      </c>
      <c r="D109" s="192" t="s">
        <v>263</v>
      </c>
      <c r="E109" s="192" t="s">
        <v>177</v>
      </c>
      <c r="F109" s="190">
        <v>206.456</v>
      </c>
      <c r="G109" s="191" t="s">
        <v>328</v>
      </c>
      <c r="H109" s="193" t="s">
        <v>19</v>
      </c>
      <c r="I109" s="193" t="s">
        <v>19</v>
      </c>
      <c r="J109" s="193" t="s">
        <v>179</v>
      </c>
      <c r="K109" s="191" t="s">
        <v>180</v>
      </c>
    </row>
    <row r="110" ht="75" hidden="1" spans="1:11">
      <c r="A110" s="184" t="s">
        <v>329</v>
      </c>
      <c r="B110" s="191" t="s">
        <v>330</v>
      </c>
      <c r="C110" s="174" t="s">
        <v>323</v>
      </c>
      <c r="D110" s="192" t="s">
        <v>331</v>
      </c>
      <c r="E110" s="192" t="s">
        <v>177</v>
      </c>
      <c r="F110" s="190">
        <v>48.914</v>
      </c>
      <c r="G110" s="191" t="s">
        <v>332</v>
      </c>
      <c r="H110" s="193" t="s">
        <v>19</v>
      </c>
      <c r="I110" s="193" t="s">
        <v>19</v>
      </c>
      <c r="J110" s="193" t="s">
        <v>179</v>
      </c>
      <c r="K110" s="191" t="s">
        <v>180</v>
      </c>
    </row>
    <row r="111" ht="75" hidden="1" spans="1:11">
      <c r="A111" s="184" t="s">
        <v>333</v>
      </c>
      <c r="B111" s="191" t="s">
        <v>334</v>
      </c>
      <c r="C111" s="174" t="s">
        <v>335</v>
      </c>
      <c r="D111" s="192" t="s">
        <v>209</v>
      </c>
      <c r="E111" s="192" t="s">
        <v>177</v>
      </c>
      <c r="F111" s="190">
        <v>2.2</v>
      </c>
      <c r="G111" s="191" t="s">
        <v>336</v>
      </c>
      <c r="H111" s="193" t="s">
        <v>19</v>
      </c>
      <c r="I111" s="193" t="s">
        <v>19</v>
      </c>
      <c r="J111" s="193" t="s">
        <v>179</v>
      </c>
      <c r="K111" s="191" t="s">
        <v>180</v>
      </c>
    </row>
    <row r="112" ht="75" hidden="1" spans="1:11">
      <c r="A112" s="184" t="s">
        <v>337</v>
      </c>
      <c r="B112" s="191" t="s">
        <v>338</v>
      </c>
      <c r="C112" s="174" t="s">
        <v>339</v>
      </c>
      <c r="D112" s="192" t="s">
        <v>250</v>
      </c>
      <c r="E112" s="192" t="s">
        <v>177</v>
      </c>
      <c r="F112" s="190">
        <v>57.999</v>
      </c>
      <c r="G112" s="191" t="s">
        <v>340</v>
      </c>
      <c r="H112" s="193" t="s">
        <v>19</v>
      </c>
      <c r="I112" s="193" t="s">
        <v>19</v>
      </c>
      <c r="J112" s="193" t="s">
        <v>179</v>
      </c>
      <c r="K112" s="191" t="s">
        <v>180</v>
      </c>
    </row>
    <row r="113" ht="93.75" hidden="1" spans="1:11">
      <c r="A113" s="184" t="s">
        <v>341</v>
      </c>
      <c r="B113" s="191" t="s">
        <v>342</v>
      </c>
      <c r="C113" s="174" t="s">
        <v>343</v>
      </c>
      <c r="D113" s="192" t="s">
        <v>294</v>
      </c>
      <c r="E113" s="192" t="s">
        <v>177</v>
      </c>
      <c r="F113" s="190">
        <v>8.216</v>
      </c>
      <c r="G113" s="191" t="s">
        <v>344</v>
      </c>
      <c r="H113" s="193" t="s">
        <v>19</v>
      </c>
      <c r="I113" s="193" t="s">
        <v>19</v>
      </c>
      <c r="J113" s="193" t="s">
        <v>179</v>
      </c>
      <c r="K113" s="191" t="s">
        <v>180</v>
      </c>
    </row>
    <row r="114" ht="93.75" hidden="1" spans="1:11">
      <c r="A114" s="184" t="s">
        <v>345</v>
      </c>
      <c r="B114" s="191" t="s">
        <v>346</v>
      </c>
      <c r="C114" s="174" t="s">
        <v>347</v>
      </c>
      <c r="D114" s="192" t="s">
        <v>294</v>
      </c>
      <c r="E114" s="192" t="s">
        <v>177</v>
      </c>
      <c r="F114" s="190">
        <v>7.398</v>
      </c>
      <c r="G114" s="191" t="s">
        <v>348</v>
      </c>
      <c r="H114" s="193" t="s">
        <v>19</v>
      </c>
      <c r="I114" s="193" t="s">
        <v>19</v>
      </c>
      <c r="J114" s="193" t="s">
        <v>179</v>
      </c>
      <c r="K114" s="191" t="s">
        <v>180</v>
      </c>
    </row>
    <row r="115" ht="93.75" hidden="1" spans="1:11">
      <c r="A115" s="184" t="s">
        <v>349</v>
      </c>
      <c r="B115" s="191" t="s">
        <v>350</v>
      </c>
      <c r="C115" s="174" t="s">
        <v>351</v>
      </c>
      <c r="D115" s="192" t="s">
        <v>352</v>
      </c>
      <c r="E115" s="192" t="s">
        <v>177</v>
      </c>
      <c r="F115" s="190">
        <v>10.025</v>
      </c>
      <c r="G115" s="191" t="s">
        <v>353</v>
      </c>
      <c r="H115" s="193" t="s">
        <v>19</v>
      </c>
      <c r="I115" s="193" t="s">
        <v>19</v>
      </c>
      <c r="J115" s="193" t="s">
        <v>179</v>
      </c>
      <c r="K115" s="191" t="s">
        <v>180</v>
      </c>
    </row>
    <row r="116" ht="93.75" hidden="1" spans="1:11">
      <c r="A116" s="184" t="s">
        <v>354</v>
      </c>
      <c r="B116" s="191" t="s">
        <v>355</v>
      </c>
      <c r="C116" s="174" t="s">
        <v>356</v>
      </c>
      <c r="D116" s="192" t="s">
        <v>294</v>
      </c>
      <c r="E116" s="192" t="s">
        <v>177</v>
      </c>
      <c r="F116" s="190">
        <v>8.686</v>
      </c>
      <c r="G116" s="191" t="s">
        <v>357</v>
      </c>
      <c r="H116" s="193" t="s">
        <v>19</v>
      </c>
      <c r="I116" s="193" t="s">
        <v>19</v>
      </c>
      <c r="J116" s="193" t="s">
        <v>179</v>
      </c>
      <c r="K116" s="191" t="s">
        <v>180</v>
      </c>
    </row>
    <row r="117" ht="93.75" hidden="1" spans="1:11">
      <c r="A117" s="184" t="s">
        <v>358</v>
      </c>
      <c r="B117" s="191" t="s">
        <v>359</v>
      </c>
      <c r="C117" s="174" t="s">
        <v>311</v>
      </c>
      <c r="D117" s="192" t="s">
        <v>352</v>
      </c>
      <c r="E117" s="192" t="s">
        <v>177</v>
      </c>
      <c r="F117" s="190">
        <v>10.025</v>
      </c>
      <c r="G117" s="191" t="s">
        <v>360</v>
      </c>
      <c r="H117" s="193" t="s">
        <v>19</v>
      </c>
      <c r="I117" s="193" t="s">
        <v>19</v>
      </c>
      <c r="J117" s="193" t="s">
        <v>179</v>
      </c>
      <c r="K117" s="191" t="s">
        <v>180</v>
      </c>
    </row>
    <row r="118" ht="75" hidden="1" spans="1:11">
      <c r="A118" s="184" t="s">
        <v>361</v>
      </c>
      <c r="B118" s="191" t="s">
        <v>362</v>
      </c>
      <c r="C118" s="174" t="s">
        <v>363</v>
      </c>
      <c r="D118" s="192" t="s">
        <v>204</v>
      </c>
      <c r="E118" s="192" t="s">
        <v>177</v>
      </c>
      <c r="F118" s="190">
        <v>104.605</v>
      </c>
      <c r="G118" s="191" t="s">
        <v>364</v>
      </c>
      <c r="H118" s="193" t="s">
        <v>19</v>
      </c>
      <c r="I118" s="193" t="s">
        <v>19</v>
      </c>
      <c r="J118" s="193" t="s">
        <v>179</v>
      </c>
      <c r="K118" s="191" t="s">
        <v>180</v>
      </c>
    </row>
    <row r="119" ht="75" hidden="1" spans="1:11">
      <c r="A119" s="184" t="s">
        <v>365</v>
      </c>
      <c r="B119" s="191" t="s">
        <v>366</v>
      </c>
      <c r="C119" s="174" t="s">
        <v>315</v>
      </c>
      <c r="D119" s="192" t="s">
        <v>367</v>
      </c>
      <c r="E119" s="192" t="s">
        <v>177</v>
      </c>
      <c r="F119" s="190">
        <v>39.816</v>
      </c>
      <c r="G119" s="191" t="s">
        <v>368</v>
      </c>
      <c r="H119" s="193" t="s">
        <v>19</v>
      </c>
      <c r="I119" s="193" t="s">
        <v>19</v>
      </c>
      <c r="J119" s="193" t="s">
        <v>179</v>
      </c>
      <c r="K119" s="191" t="s">
        <v>180</v>
      </c>
    </row>
    <row r="120" ht="75" hidden="1" spans="1:11">
      <c r="A120" s="184" t="s">
        <v>369</v>
      </c>
      <c r="B120" s="191" t="s">
        <v>370</v>
      </c>
      <c r="C120" s="174" t="s">
        <v>323</v>
      </c>
      <c r="D120" s="192" t="s">
        <v>209</v>
      </c>
      <c r="E120" s="192" t="s">
        <v>177</v>
      </c>
      <c r="F120" s="190">
        <v>73.923</v>
      </c>
      <c r="G120" s="191" t="s">
        <v>371</v>
      </c>
      <c r="H120" s="193" t="s">
        <v>19</v>
      </c>
      <c r="I120" s="193" t="s">
        <v>19</v>
      </c>
      <c r="J120" s="193" t="s">
        <v>179</v>
      </c>
      <c r="K120" s="191" t="s">
        <v>180</v>
      </c>
    </row>
    <row r="121" ht="75" hidden="1" spans="1:11">
      <c r="A121" s="184" t="s">
        <v>372</v>
      </c>
      <c r="B121" s="191" t="s">
        <v>373</v>
      </c>
      <c r="C121" s="174" t="s">
        <v>374</v>
      </c>
      <c r="D121" s="192" t="s">
        <v>294</v>
      </c>
      <c r="E121" s="192" t="s">
        <v>177</v>
      </c>
      <c r="F121" s="190">
        <v>8.686</v>
      </c>
      <c r="G121" s="191" t="s">
        <v>375</v>
      </c>
      <c r="H121" s="193" t="s">
        <v>19</v>
      </c>
      <c r="I121" s="193" t="s">
        <v>19</v>
      </c>
      <c r="J121" s="193" t="s">
        <v>179</v>
      </c>
      <c r="K121" s="191" t="s">
        <v>180</v>
      </c>
    </row>
    <row r="122" ht="93.75" hidden="1" spans="1:11">
      <c r="A122" s="184" t="s">
        <v>376</v>
      </c>
      <c r="B122" s="191" t="s">
        <v>377</v>
      </c>
      <c r="C122" s="174" t="s">
        <v>378</v>
      </c>
      <c r="D122" s="192" t="s">
        <v>379</v>
      </c>
      <c r="E122" s="192" t="s">
        <v>177</v>
      </c>
      <c r="F122" s="190">
        <v>10.025</v>
      </c>
      <c r="G122" s="191" t="s">
        <v>380</v>
      </c>
      <c r="H122" s="193" t="s">
        <v>19</v>
      </c>
      <c r="I122" s="193" t="s">
        <v>19</v>
      </c>
      <c r="J122" s="193" t="s">
        <v>179</v>
      </c>
      <c r="K122" s="191" t="s">
        <v>180</v>
      </c>
    </row>
    <row r="123" ht="75" hidden="1" spans="1:11">
      <c r="A123" s="184" t="s">
        <v>381</v>
      </c>
      <c r="B123" s="191" t="s">
        <v>382</v>
      </c>
      <c r="C123" s="174" t="s">
        <v>383</v>
      </c>
      <c r="D123" s="192" t="s">
        <v>384</v>
      </c>
      <c r="E123" s="192" t="s">
        <v>177</v>
      </c>
      <c r="F123" s="190">
        <v>57.999</v>
      </c>
      <c r="G123" s="191" t="s">
        <v>385</v>
      </c>
      <c r="H123" s="193" t="s">
        <v>19</v>
      </c>
      <c r="I123" s="193" t="s">
        <v>19</v>
      </c>
      <c r="J123" s="193" t="s">
        <v>179</v>
      </c>
      <c r="K123" s="191" t="s">
        <v>180</v>
      </c>
    </row>
    <row r="124" ht="75" hidden="1" spans="1:11">
      <c r="A124" s="184" t="s">
        <v>386</v>
      </c>
      <c r="B124" s="191" t="s">
        <v>387</v>
      </c>
      <c r="C124" s="174" t="s">
        <v>388</v>
      </c>
      <c r="D124" s="192" t="s">
        <v>384</v>
      </c>
      <c r="E124" s="192" t="s">
        <v>177</v>
      </c>
      <c r="F124" s="190">
        <v>79.305</v>
      </c>
      <c r="G124" s="191" t="s">
        <v>389</v>
      </c>
      <c r="H124" s="193" t="s">
        <v>19</v>
      </c>
      <c r="I124" s="193" t="s">
        <v>19</v>
      </c>
      <c r="J124" s="193" t="s">
        <v>179</v>
      </c>
      <c r="K124" s="191" t="s">
        <v>180</v>
      </c>
    </row>
    <row r="125" ht="75" hidden="1" spans="1:11">
      <c r="A125" s="184" t="s">
        <v>390</v>
      </c>
      <c r="B125" s="191" t="s">
        <v>391</v>
      </c>
      <c r="C125" s="174" t="s">
        <v>392</v>
      </c>
      <c r="D125" s="192" t="s">
        <v>294</v>
      </c>
      <c r="E125" s="192" t="s">
        <v>177</v>
      </c>
      <c r="F125" s="190">
        <v>8.686</v>
      </c>
      <c r="G125" s="191" t="s">
        <v>393</v>
      </c>
      <c r="H125" s="193" t="s">
        <v>19</v>
      </c>
      <c r="I125" s="193" t="s">
        <v>19</v>
      </c>
      <c r="J125" s="193" t="s">
        <v>179</v>
      </c>
      <c r="K125" s="191" t="s">
        <v>180</v>
      </c>
    </row>
    <row r="126" ht="75" hidden="1" spans="1:11">
      <c r="A126" s="184" t="s">
        <v>394</v>
      </c>
      <c r="B126" s="191" t="s">
        <v>395</v>
      </c>
      <c r="C126" s="174" t="s">
        <v>396</v>
      </c>
      <c r="D126" s="192" t="s">
        <v>397</v>
      </c>
      <c r="E126" s="192" t="s">
        <v>177</v>
      </c>
      <c r="F126" s="190">
        <v>4.457</v>
      </c>
      <c r="G126" s="191" t="s">
        <v>398</v>
      </c>
      <c r="H126" s="193" t="s">
        <v>19</v>
      </c>
      <c r="I126" s="193" t="s">
        <v>19</v>
      </c>
      <c r="J126" s="193" t="s">
        <v>179</v>
      </c>
      <c r="K126" s="191" t="s">
        <v>180</v>
      </c>
    </row>
    <row r="127" ht="93.75" hidden="1" spans="1:11">
      <c r="A127" s="184" t="s">
        <v>399</v>
      </c>
      <c r="B127" s="191" t="s">
        <v>400</v>
      </c>
      <c r="C127" s="174" t="s">
        <v>401</v>
      </c>
      <c r="D127" s="192" t="s">
        <v>379</v>
      </c>
      <c r="E127" s="192" t="s">
        <v>177</v>
      </c>
      <c r="F127" s="190">
        <v>6.22</v>
      </c>
      <c r="G127" s="191" t="s">
        <v>402</v>
      </c>
      <c r="H127" s="193" t="s">
        <v>19</v>
      </c>
      <c r="I127" s="193" t="s">
        <v>19</v>
      </c>
      <c r="J127" s="193" t="s">
        <v>179</v>
      </c>
      <c r="K127" s="191" t="s">
        <v>180</v>
      </c>
    </row>
    <row r="128" ht="75" hidden="1" spans="1:11">
      <c r="A128" s="184" t="s">
        <v>403</v>
      </c>
      <c r="B128" s="191" t="s">
        <v>404</v>
      </c>
      <c r="C128" s="174" t="s">
        <v>405</v>
      </c>
      <c r="D128" s="192" t="s">
        <v>324</v>
      </c>
      <c r="E128" s="192" t="s">
        <v>177</v>
      </c>
      <c r="F128" s="190">
        <v>7.65</v>
      </c>
      <c r="G128" s="191" t="s">
        <v>406</v>
      </c>
      <c r="H128" s="193" t="s">
        <v>19</v>
      </c>
      <c r="I128" s="193" t="s">
        <v>19</v>
      </c>
      <c r="J128" s="193" t="s">
        <v>179</v>
      </c>
      <c r="K128" s="191" t="s">
        <v>180</v>
      </c>
    </row>
    <row r="129" ht="93.75" hidden="1" spans="1:11">
      <c r="A129" s="184" t="s">
        <v>407</v>
      </c>
      <c r="B129" s="191" t="s">
        <v>408</v>
      </c>
      <c r="C129" s="174" t="s">
        <v>409</v>
      </c>
      <c r="D129" s="192" t="s">
        <v>352</v>
      </c>
      <c r="E129" s="192" t="s">
        <v>177</v>
      </c>
      <c r="F129" s="190">
        <v>8.686</v>
      </c>
      <c r="G129" s="191" t="s">
        <v>410</v>
      </c>
      <c r="H129" s="193" t="s">
        <v>19</v>
      </c>
      <c r="I129" s="193" t="s">
        <v>19</v>
      </c>
      <c r="J129" s="193" t="s">
        <v>179</v>
      </c>
      <c r="K129" s="191" t="s">
        <v>180</v>
      </c>
    </row>
    <row r="130" ht="75" hidden="1" spans="1:11">
      <c r="A130" s="184" t="s">
        <v>411</v>
      </c>
      <c r="B130" s="191" t="s">
        <v>412</v>
      </c>
      <c r="C130" s="174" t="s">
        <v>323</v>
      </c>
      <c r="D130" s="192" t="s">
        <v>307</v>
      </c>
      <c r="E130" s="192" t="s">
        <v>177</v>
      </c>
      <c r="F130" s="190">
        <v>10.718</v>
      </c>
      <c r="G130" s="191" t="s">
        <v>413</v>
      </c>
      <c r="H130" s="193" t="s">
        <v>19</v>
      </c>
      <c r="I130" s="193" t="s">
        <v>19</v>
      </c>
      <c r="J130" s="193" t="s">
        <v>179</v>
      </c>
      <c r="K130" s="191" t="s">
        <v>180</v>
      </c>
    </row>
    <row r="131" ht="75" hidden="1" spans="1:11">
      <c r="A131" s="184" t="s">
        <v>414</v>
      </c>
      <c r="B131" s="191" t="s">
        <v>415</v>
      </c>
      <c r="C131" s="174" t="s">
        <v>416</v>
      </c>
      <c r="D131" s="192" t="s">
        <v>245</v>
      </c>
      <c r="E131" s="192" t="s">
        <v>177</v>
      </c>
      <c r="F131" s="190">
        <v>23.35</v>
      </c>
      <c r="G131" s="191" t="s">
        <v>417</v>
      </c>
      <c r="H131" s="193" t="s">
        <v>19</v>
      </c>
      <c r="I131" s="193" t="s">
        <v>19</v>
      </c>
      <c r="J131" s="193" t="s">
        <v>179</v>
      </c>
      <c r="K131" s="191" t="s">
        <v>180</v>
      </c>
    </row>
    <row r="132" ht="75" hidden="1" spans="1:11">
      <c r="A132" s="184" t="s">
        <v>418</v>
      </c>
      <c r="B132" s="191" t="s">
        <v>419</v>
      </c>
      <c r="C132" s="174" t="s">
        <v>420</v>
      </c>
      <c r="D132" s="192" t="s">
        <v>367</v>
      </c>
      <c r="E132" s="192" t="s">
        <v>177</v>
      </c>
      <c r="F132" s="190">
        <v>57.999</v>
      </c>
      <c r="G132" s="191" t="s">
        <v>421</v>
      </c>
      <c r="H132" s="193" t="s">
        <v>19</v>
      </c>
      <c r="I132" s="193" t="s">
        <v>19</v>
      </c>
      <c r="J132" s="193" t="s">
        <v>179</v>
      </c>
      <c r="K132" s="191" t="s">
        <v>180</v>
      </c>
    </row>
    <row r="133" ht="93.75" hidden="1" spans="1:11">
      <c r="A133" s="184" t="s">
        <v>422</v>
      </c>
      <c r="B133" s="191" t="s">
        <v>423</v>
      </c>
      <c r="C133" s="174" t="s">
        <v>424</v>
      </c>
      <c r="D133" s="192" t="s">
        <v>352</v>
      </c>
      <c r="E133" s="192" t="s">
        <v>177</v>
      </c>
      <c r="F133" s="190">
        <v>8.686</v>
      </c>
      <c r="G133" s="191" t="s">
        <v>425</v>
      </c>
      <c r="H133" s="193" t="s">
        <v>19</v>
      </c>
      <c r="I133" s="193" t="s">
        <v>19</v>
      </c>
      <c r="J133" s="193" t="s">
        <v>179</v>
      </c>
      <c r="K133" s="191" t="s">
        <v>180</v>
      </c>
    </row>
    <row r="134" ht="75" hidden="1" spans="1:11">
      <c r="A134" s="184" t="s">
        <v>426</v>
      </c>
      <c r="B134" s="191" t="s">
        <v>427</v>
      </c>
      <c r="C134" s="174" t="s">
        <v>428</v>
      </c>
      <c r="D134" s="192" t="s">
        <v>250</v>
      </c>
      <c r="E134" s="192" t="s">
        <v>177</v>
      </c>
      <c r="F134" s="190">
        <v>57.999</v>
      </c>
      <c r="G134" s="191" t="s">
        <v>429</v>
      </c>
      <c r="H134" s="193" t="s">
        <v>19</v>
      </c>
      <c r="I134" s="193" t="s">
        <v>19</v>
      </c>
      <c r="J134" s="193" t="s">
        <v>179</v>
      </c>
      <c r="K134" s="191" t="s">
        <v>180</v>
      </c>
    </row>
    <row r="135" ht="75" hidden="1" spans="1:11">
      <c r="A135" s="184" t="s">
        <v>430</v>
      </c>
      <c r="B135" s="191" t="s">
        <v>431</v>
      </c>
      <c r="C135" s="178" t="s">
        <v>323</v>
      </c>
      <c r="D135" s="192" t="s">
        <v>209</v>
      </c>
      <c r="E135" s="192" t="s">
        <v>177</v>
      </c>
      <c r="F135" s="190">
        <v>118.211</v>
      </c>
      <c r="G135" s="191" t="s">
        <v>432</v>
      </c>
      <c r="H135" s="193" t="s">
        <v>19</v>
      </c>
      <c r="I135" s="193" t="s">
        <v>19</v>
      </c>
      <c r="J135" s="193" t="s">
        <v>179</v>
      </c>
      <c r="K135" s="191" t="s">
        <v>180</v>
      </c>
    </row>
    <row r="136" ht="75" hidden="1" spans="1:11">
      <c r="A136" s="184" t="s">
        <v>433</v>
      </c>
      <c r="B136" s="191" t="s">
        <v>434</v>
      </c>
      <c r="C136" s="174" t="s">
        <v>435</v>
      </c>
      <c r="D136" s="192" t="s">
        <v>294</v>
      </c>
      <c r="E136" s="192" t="s">
        <v>177</v>
      </c>
      <c r="F136" s="190">
        <v>10.025</v>
      </c>
      <c r="G136" s="191" t="s">
        <v>436</v>
      </c>
      <c r="H136" s="193" t="s">
        <v>19</v>
      </c>
      <c r="I136" s="193" t="s">
        <v>19</v>
      </c>
      <c r="J136" s="193" t="s">
        <v>179</v>
      </c>
      <c r="K136" s="191" t="s">
        <v>180</v>
      </c>
    </row>
    <row r="137" ht="75" hidden="1" spans="1:11">
      <c r="A137" s="184" t="s">
        <v>437</v>
      </c>
      <c r="B137" s="191" t="s">
        <v>438</v>
      </c>
      <c r="C137" s="178" t="s">
        <v>323</v>
      </c>
      <c r="D137" s="192" t="s">
        <v>384</v>
      </c>
      <c r="E137" s="192" t="s">
        <v>177</v>
      </c>
      <c r="F137" s="190">
        <v>20.551</v>
      </c>
      <c r="G137" s="191" t="s">
        <v>439</v>
      </c>
      <c r="H137" s="193" t="s">
        <v>19</v>
      </c>
      <c r="I137" s="193" t="s">
        <v>19</v>
      </c>
      <c r="J137" s="193" t="s">
        <v>179</v>
      </c>
      <c r="K137" s="191" t="s">
        <v>180</v>
      </c>
    </row>
    <row r="138" ht="75" hidden="1" spans="1:11">
      <c r="A138" s="184" t="s">
        <v>440</v>
      </c>
      <c r="B138" s="191" t="s">
        <v>441</v>
      </c>
      <c r="C138" s="178" t="s">
        <v>442</v>
      </c>
      <c r="D138" s="192" t="s">
        <v>294</v>
      </c>
      <c r="E138" s="192" t="s">
        <v>177</v>
      </c>
      <c r="F138" s="190">
        <v>8.686</v>
      </c>
      <c r="G138" s="191" t="s">
        <v>443</v>
      </c>
      <c r="H138" s="193" t="s">
        <v>19</v>
      </c>
      <c r="I138" s="193" t="s">
        <v>19</v>
      </c>
      <c r="J138" s="193" t="s">
        <v>179</v>
      </c>
      <c r="K138" s="191" t="s">
        <v>180</v>
      </c>
    </row>
    <row r="139" ht="75" hidden="1" spans="1:11">
      <c r="A139" s="184" t="s">
        <v>444</v>
      </c>
      <c r="B139" s="191" t="s">
        <v>445</v>
      </c>
      <c r="C139" s="174" t="s">
        <v>323</v>
      </c>
      <c r="D139" s="192" t="s">
        <v>209</v>
      </c>
      <c r="E139" s="192" t="s">
        <v>177</v>
      </c>
      <c r="F139" s="190">
        <v>360</v>
      </c>
      <c r="G139" s="191" t="s">
        <v>446</v>
      </c>
      <c r="H139" s="193" t="s">
        <v>19</v>
      </c>
      <c r="I139" s="193" t="s">
        <v>19</v>
      </c>
      <c r="J139" s="193" t="s">
        <v>179</v>
      </c>
      <c r="K139" s="191" t="s">
        <v>180</v>
      </c>
    </row>
    <row r="140" ht="75" hidden="1" spans="1:11">
      <c r="A140" s="184" t="s">
        <v>447</v>
      </c>
      <c r="B140" s="191" t="s">
        <v>448</v>
      </c>
      <c r="C140" s="174" t="s">
        <v>449</v>
      </c>
      <c r="D140" s="192" t="s">
        <v>384</v>
      </c>
      <c r="E140" s="192" t="s">
        <v>177</v>
      </c>
      <c r="F140" s="190">
        <v>17.847</v>
      </c>
      <c r="G140" s="191" t="s">
        <v>450</v>
      </c>
      <c r="H140" s="193" t="s">
        <v>19</v>
      </c>
      <c r="I140" s="193" t="s">
        <v>19</v>
      </c>
      <c r="J140" s="193" t="s">
        <v>179</v>
      </c>
      <c r="K140" s="191" t="s">
        <v>180</v>
      </c>
    </row>
    <row r="141" ht="75" spans="1:11">
      <c r="A141" s="184" t="s">
        <v>451</v>
      </c>
      <c r="B141" s="191" t="s">
        <v>452</v>
      </c>
      <c r="C141" s="174" t="s">
        <v>453</v>
      </c>
      <c r="D141" s="192" t="s">
        <v>250</v>
      </c>
      <c r="E141" s="192" t="s">
        <v>177</v>
      </c>
      <c r="F141" s="190">
        <v>48.477</v>
      </c>
      <c r="G141" s="191" t="s">
        <v>454</v>
      </c>
      <c r="H141" s="193" t="s">
        <v>19</v>
      </c>
      <c r="I141" s="193" t="s">
        <v>19</v>
      </c>
      <c r="J141" s="193" t="s">
        <v>179</v>
      </c>
      <c r="K141" s="191" t="s">
        <v>180</v>
      </c>
    </row>
    <row r="142" ht="93.75" hidden="1" spans="1:11">
      <c r="A142" s="184" t="s">
        <v>455</v>
      </c>
      <c r="B142" s="191" t="s">
        <v>456</v>
      </c>
      <c r="C142" s="196" t="s">
        <v>457</v>
      </c>
      <c r="D142" s="192" t="s">
        <v>352</v>
      </c>
      <c r="E142" s="192" t="s">
        <v>177</v>
      </c>
      <c r="F142" s="190">
        <v>9.386</v>
      </c>
      <c r="G142" s="191" t="s">
        <v>458</v>
      </c>
      <c r="H142" s="193" t="s">
        <v>19</v>
      </c>
      <c r="I142" s="193" t="s">
        <v>19</v>
      </c>
      <c r="J142" s="193" t="s">
        <v>179</v>
      </c>
      <c r="K142" s="191" t="s">
        <v>180</v>
      </c>
    </row>
    <row r="143" ht="75" hidden="1" spans="1:11">
      <c r="A143" s="184" t="s">
        <v>459</v>
      </c>
      <c r="B143" s="191" t="s">
        <v>460</v>
      </c>
      <c r="C143" s="196" t="s">
        <v>461</v>
      </c>
      <c r="D143" s="192" t="s">
        <v>250</v>
      </c>
      <c r="E143" s="192" t="s">
        <v>177</v>
      </c>
      <c r="F143" s="190">
        <v>19.541</v>
      </c>
      <c r="G143" s="191" t="s">
        <v>462</v>
      </c>
      <c r="H143" s="193" t="s">
        <v>19</v>
      </c>
      <c r="I143" s="193" t="s">
        <v>19</v>
      </c>
      <c r="J143" s="193" t="s">
        <v>179</v>
      </c>
      <c r="K143" s="191" t="s">
        <v>180</v>
      </c>
    </row>
    <row r="144" ht="93.75" hidden="1" spans="1:11">
      <c r="A144" s="184" t="s">
        <v>463</v>
      </c>
      <c r="B144" s="191" t="s">
        <v>464</v>
      </c>
      <c r="C144" s="196" t="s">
        <v>465</v>
      </c>
      <c r="D144" s="192" t="s">
        <v>294</v>
      </c>
      <c r="E144" s="192" t="s">
        <v>177</v>
      </c>
      <c r="F144" s="190">
        <v>10.025</v>
      </c>
      <c r="G144" s="191" t="s">
        <v>466</v>
      </c>
      <c r="H144" s="193" t="s">
        <v>19</v>
      </c>
      <c r="I144" s="193" t="s">
        <v>19</v>
      </c>
      <c r="J144" s="193" t="s">
        <v>179</v>
      </c>
      <c r="K144" s="191" t="s">
        <v>180</v>
      </c>
    </row>
    <row r="145" ht="75" hidden="1" spans="1:11">
      <c r="A145" s="184" t="s">
        <v>467</v>
      </c>
      <c r="B145" s="191" t="s">
        <v>468</v>
      </c>
      <c r="C145" s="196" t="s">
        <v>469</v>
      </c>
      <c r="D145" s="192" t="s">
        <v>352</v>
      </c>
      <c r="E145" s="192" t="s">
        <v>177</v>
      </c>
      <c r="F145" s="190">
        <v>10.025</v>
      </c>
      <c r="G145" s="191" t="s">
        <v>470</v>
      </c>
      <c r="H145" s="193" t="s">
        <v>19</v>
      </c>
      <c r="I145" s="193" t="s">
        <v>19</v>
      </c>
      <c r="J145" s="193" t="s">
        <v>179</v>
      </c>
      <c r="K145" s="191" t="s">
        <v>180</v>
      </c>
    </row>
    <row r="146" ht="75" hidden="1" spans="1:11">
      <c r="A146" s="184" t="s">
        <v>471</v>
      </c>
      <c r="B146" s="191" t="s">
        <v>472</v>
      </c>
      <c r="C146" s="196" t="s">
        <v>469</v>
      </c>
      <c r="D146" s="192" t="s">
        <v>352</v>
      </c>
      <c r="E146" s="192" t="s">
        <v>177</v>
      </c>
      <c r="F146" s="190">
        <v>10.025</v>
      </c>
      <c r="G146" s="191" t="s">
        <v>473</v>
      </c>
      <c r="H146" s="193" t="s">
        <v>19</v>
      </c>
      <c r="I146" s="193" t="s">
        <v>19</v>
      </c>
      <c r="J146" s="193" t="s">
        <v>179</v>
      </c>
      <c r="K146" s="191" t="s">
        <v>180</v>
      </c>
    </row>
    <row r="147" ht="75" hidden="1" spans="1:11">
      <c r="A147" s="184" t="s">
        <v>474</v>
      </c>
      <c r="B147" s="191" t="s">
        <v>475</v>
      </c>
      <c r="C147" s="196" t="s">
        <v>469</v>
      </c>
      <c r="D147" s="192" t="s">
        <v>250</v>
      </c>
      <c r="E147" s="192" t="s">
        <v>177</v>
      </c>
      <c r="F147" s="190">
        <v>31.509</v>
      </c>
      <c r="G147" s="191" t="s">
        <v>476</v>
      </c>
      <c r="H147" s="193" t="s">
        <v>19</v>
      </c>
      <c r="I147" s="193" t="s">
        <v>19</v>
      </c>
      <c r="J147" s="193" t="s">
        <v>179</v>
      </c>
      <c r="K147" s="191" t="s">
        <v>180</v>
      </c>
    </row>
    <row r="148" ht="75" hidden="1" spans="1:11">
      <c r="A148" s="184" t="s">
        <v>477</v>
      </c>
      <c r="B148" s="191" t="s">
        <v>478</v>
      </c>
      <c r="C148" s="196" t="s">
        <v>479</v>
      </c>
      <c r="D148" s="192">
        <v>2017</v>
      </c>
      <c r="E148" s="192" t="s">
        <v>480</v>
      </c>
      <c r="F148" s="190">
        <v>14</v>
      </c>
      <c r="G148" s="191" t="s">
        <v>481</v>
      </c>
      <c r="H148" s="193" t="s">
        <v>19</v>
      </c>
      <c r="I148" s="193" t="s">
        <v>19</v>
      </c>
      <c r="J148" s="193"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4"/>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2"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2"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2"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2"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2"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4"/>
    </row>
    <row r="163" ht="18.75" hidden="1" customHeight="1" spans="1:11">
      <c r="A163" s="182" t="s">
        <v>506</v>
      </c>
      <c r="B163" s="183"/>
      <c r="C163" s="183"/>
      <c r="D163" s="183"/>
      <c r="E163" s="183"/>
      <c r="F163" s="183"/>
      <c r="G163" s="183"/>
      <c r="H163" s="183"/>
      <c r="I163" s="183"/>
      <c r="J163" s="183"/>
      <c r="K163" s="195"/>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166</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166</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166</v>
      </c>
      <c r="E174" s="150" t="s">
        <v>17</v>
      </c>
      <c r="F174" s="161">
        <v>1298</v>
      </c>
      <c r="G174" s="206" t="s">
        <v>565</v>
      </c>
      <c r="H174" s="150" t="s">
        <v>19</v>
      </c>
      <c r="I174" s="150" t="s">
        <v>19</v>
      </c>
      <c r="J174" s="160" t="s">
        <v>562</v>
      </c>
      <c r="K174" s="158" t="s">
        <v>563</v>
      </c>
    </row>
    <row r="175" ht="131.25" hidden="1" spans="1:11">
      <c r="A175" s="150">
        <v>12</v>
      </c>
      <c r="B175" s="204" t="s">
        <v>567</v>
      </c>
      <c r="C175" s="158" t="s">
        <v>568</v>
      </c>
      <c r="D175" s="150" t="s">
        <v>166</v>
      </c>
      <c r="E175" s="150" t="s">
        <v>17</v>
      </c>
      <c r="F175" s="161">
        <v>908.6</v>
      </c>
      <c r="G175" s="206" t="s">
        <v>569</v>
      </c>
      <c r="H175" s="150" t="s">
        <v>19</v>
      </c>
      <c r="I175" s="150" t="s">
        <v>19</v>
      </c>
      <c r="J175" s="160" t="s">
        <v>562</v>
      </c>
      <c r="K175" s="158" t="s">
        <v>563</v>
      </c>
    </row>
    <row r="176" ht="131.25" hidden="1" spans="1:11">
      <c r="A176" s="150">
        <v>13</v>
      </c>
      <c r="B176" s="204" t="s">
        <v>570</v>
      </c>
      <c r="C176" s="158" t="s">
        <v>568</v>
      </c>
      <c r="D176" s="150" t="s">
        <v>166</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166</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166</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166</v>
      </c>
      <c r="E179" s="150" t="s">
        <v>17</v>
      </c>
      <c r="F179" s="161">
        <v>160</v>
      </c>
      <c r="G179" s="206" t="s">
        <v>577</v>
      </c>
      <c r="H179" s="150" t="s">
        <v>19</v>
      </c>
      <c r="I179" s="150" t="s">
        <v>19</v>
      </c>
      <c r="J179" s="160" t="s">
        <v>562</v>
      </c>
      <c r="K179" s="158" t="s">
        <v>563</v>
      </c>
    </row>
    <row r="180" ht="75" hidden="1" spans="1:11">
      <c r="A180" s="150">
        <v>17</v>
      </c>
      <c r="B180" s="204" t="s">
        <v>579</v>
      </c>
      <c r="C180" s="158" t="s">
        <v>538</v>
      </c>
      <c r="D180" s="150" t="s">
        <v>166</v>
      </c>
      <c r="E180" s="150" t="s">
        <v>17</v>
      </c>
      <c r="F180" s="161">
        <v>160</v>
      </c>
      <c r="G180" s="206" t="s">
        <v>580</v>
      </c>
      <c r="H180" s="150" t="s">
        <v>19</v>
      </c>
      <c r="I180" s="150" t="s">
        <v>19</v>
      </c>
      <c r="J180" s="160" t="s">
        <v>562</v>
      </c>
      <c r="K180" s="158" t="s">
        <v>563</v>
      </c>
    </row>
    <row r="181" ht="75" hidden="1" spans="1:11">
      <c r="A181" s="150">
        <v>18</v>
      </c>
      <c r="B181" s="204" t="s">
        <v>581</v>
      </c>
      <c r="C181" s="158" t="s">
        <v>538</v>
      </c>
      <c r="D181" s="150" t="s">
        <v>166</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166</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166</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166</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166</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172" t="s">
        <v>600</v>
      </c>
      <c r="C193" s="158" t="s">
        <v>594</v>
      </c>
      <c r="D193" s="150" t="s">
        <v>91</v>
      </c>
      <c r="E193" s="150" t="s">
        <v>510</v>
      </c>
      <c r="F193" s="220">
        <v>779.5</v>
      </c>
      <c r="G193" s="221"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2"/>
      <c r="B196" s="223"/>
      <c r="C196" s="223"/>
      <c r="D196" s="223"/>
      <c r="E196" s="223"/>
      <c r="F196" s="223"/>
      <c r="G196" s="223"/>
      <c r="H196" s="223"/>
      <c r="I196" s="223"/>
      <c r="J196" s="223"/>
      <c r="K196" s="239"/>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177</v>
      </c>
      <c r="F198" s="161">
        <v>317.6</v>
      </c>
      <c r="G198" s="224"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2"/>
      <c r="B201" s="223"/>
      <c r="C201" s="223"/>
      <c r="D201" s="223"/>
      <c r="E201" s="223"/>
      <c r="F201" s="223"/>
      <c r="G201" s="223"/>
      <c r="H201" s="223"/>
      <c r="I201" s="223"/>
      <c r="J201" s="223"/>
      <c r="K201" s="239"/>
    </row>
    <row r="202" ht="18.75" hidden="1" customHeight="1" spans="1:11">
      <c r="A202" s="225" t="s">
        <v>607</v>
      </c>
      <c r="B202" s="225"/>
      <c r="C202" s="225"/>
      <c r="D202" s="225"/>
      <c r="E202" s="225"/>
      <c r="F202" s="225"/>
      <c r="G202" s="225"/>
      <c r="H202" s="225"/>
      <c r="I202" s="225"/>
      <c r="J202" s="225"/>
      <c r="K202" s="225"/>
    </row>
    <row r="203" ht="150" hidden="1" spans="1:11">
      <c r="A203" s="150">
        <v>1</v>
      </c>
      <c r="B203" s="160" t="s">
        <v>608</v>
      </c>
      <c r="C203" s="158" t="s">
        <v>609</v>
      </c>
      <c r="D203" s="156" t="s">
        <v>610</v>
      </c>
      <c r="E203" s="150" t="s">
        <v>177</v>
      </c>
      <c r="F203" s="226">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7"/>
      <c r="E205" s="227"/>
      <c r="F205" s="228">
        <f>SUM(F203)</f>
        <v>443.745</v>
      </c>
      <c r="G205" s="229"/>
      <c r="H205" s="156"/>
      <c r="I205" s="156"/>
      <c r="J205" s="216"/>
      <c r="K205" s="216"/>
    </row>
    <row r="206" ht="18.75" hidden="1" spans="1:11">
      <c r="A206" s="222"/>
      <c r="B206" s="223"/>
      <c r="C206" s="223"/>
      <c r="D206" s="223"/>
      <c r="E206" s="223"/>
      <c r="F206" s="223"/>
      <c r="G206" s="223"/>
      <c r="H206" s="223"/>
      <c r="I206" s="223"/>
      <c r="J206" s="223"/>
      <c r="K206" s="239"/>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60" t="s">
        <v>616</v>
      </c>
      <c r="D208" s="156" t="s">
        <v>617</v>
      </c>
      <c r="E208" s="150" t="s">
        <v>618</v>
      </c>
      <c r="F208" s="159">
        <v>1447.88</v>
      </c>
      <c r="G208" s="160" t="s">
        <v>619</v>
      </c>
      <c r="H208" s="156"/>
      <c r="I208" s="240">
        <v>9741</v>
      </c>
      <c r="J208" s="207" t="s">
        <v>620</v>
      </c>
      <c r="K208" s="160" t="s">
        <v>621</v>
      </c>
    </row>
    <row r="209" ht="112.5" hidden="1" spans="1:11">
      <c r="A209" s="156">
        <v>2</v>
      </c>
      <c r="B209" s="204" t="s">
        <v>615</v>
      </c>
      <c r="C209" s="160" t="s">
        <v>616</v>
      </c>
      <c r="D209" s="156" t="s">
        <v>525</v>
      </c>
      <c r="E209" s="150" t="s">
        <v>618</v>
      </c>
      <c r="F209" s="159">
        <v>1160.06</v>
      </c>
      <c r="G209" s="160" t="s">
        <v>622</v>
      </c>
      <c r="H209" s="156"/>
      <c r="I209" s="240">
        <v>6325</v>
      </c>
      <c r="J209" s="207" t="s">
        <v>620</v>
      </c>
      <c r="K209" s="160" t="s">
        <v>621</v>
      </c>
    </row>
    <row r="210" ht="18.75" hidden="1" spans="1:11">
      <c r="A210" s="156"/>
      <c r="B210" s="230"/>
      <c r="C210" s="156"/>
      <c r="D210" s="156"/>
      <c r="E210" s="156"/>
      <c r="F210" s="156"/>
      <c r="G210" s="156"/>
      <c r="H210" s="156"/>
      <c r="I210" s="156"/>
      <c r="J210" s="156"/>
      <c r="K210" s="156"/>
    </row>
    <row r="211" ht="18.75" hidden="1" spans="1:11">
      <c r="A211" s="156"/>
      <c r="B211" s="151" t="s">
        <v>505</v>
      </c>
      <c r="C211" s="152"/>
      <c r="D211" s="227"/>
      <c r="E211" s="227"/>
      <c r="F211" s="231">
        <f>SUM(F208:F210)</f>
        <v>2607.94</v>
      </c>
      <c r="G211" s="232"/>
      <c r="H211" s="227"/>
      <c r="I211" s="227"/>
      <c r="J211" s="241"/>
      <c r="K211" s="241"/>
    </row>
    <row r="212" ht="18.75" hidden="1" spans="1:11">
      <c r="A212" s="222"/>
      <c r="B212" s="223"/>
      <c r="C212" s="223"/>
      <c r="D212" s="223"/>
      <c r="E212" s="223"/>
      <c r="F212" s="223"/>
      <c r="G212" s="223"/>
      <c r="H212" s="223"/>
      <c r="I212" s="223"/>
      <c r="J212" s="223"/>
      <c r="K212" s="239"/>
    </row>
    <row r="213" ht="18.75" hidden="1" spans="1:11">
      <c r="A213" s="155" t="s">
        <v>623</v>
      </c>
      <c r="B213" s="155"/>
      <c r="C213" s="155"/>
      <c r="D213" s="155"/>
      <c r="E213" s="155"/>
      <c r="F213" s="155"/>
      <c r="G213" s="155"/>
      <c r="H213" s="155"/>
      <c r="I213" s="155"/>
      <c r="J213" s="155"/>
      <c r="K213" s="155"/>
    </row>
    <row r="214" ht="93.75" hidden="1"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3">
        <v>10.2435</v>
      </c>
      <c r="I216" s="242">
        <v>13.2</v>
      </c>
      <c r="J216" s="160" t="s">
        <v>635</v>
      </c>
      <c r="K216" s="158" t="s">
        <v>636</v>
      </c>
    </row>
    <row r="217" ht="112.5" hidden="1" spans="1:11">
      <c r="A217" s="156">
        <v>4</v>
      </c>
      <c r="B217" s="172" t="s">
        <v>637</v>
      </c>
      <c r="C217" s="158" t="s">
        <v>119</v>
      </c>
      <c r="D217" s="156" t="s">
        <v>91</v>
      </c>
      <c r="E217" s="150" t="s">
        <v>510</v>
      </c>
      <c r="F217" s="234">
        <f>1700+300</f>
        <v>2000</v>
      </c>
      <c r="G217" s="221" t="s">
        <v>638</v>
      </c>
      <c r="H217" s="156" t="s">
        <v>19</v>
      </c>
      <c r="I217" s="156" t="s">
        <v>19</v>
      </c>
      <c r="J217" s="160" t="s">
        <v>20</v>
      </c>
      <c r="K217" s="158" t="s">
        <v>636</v>
      </c>
    </row>
    <row r="218" ht="112.5" hidden="1" spans="1:11">
      <c r="A218" s="156">
        <v>5</v>
      </c>
      <c r="B218" s="172" t="s">
        <v>639</v>
      </c>
      <c r="C218" s="158" t="s">
        <v>119</v>
      </c>
      <c r="D218" s="156" t="s">
        <v>91</v>
      </c>
      <c r="E218" s="150" t="s">
        <v>510</v>
      </c>
      <c r="F218" s="234">
        <f>1700+300</f>
        <v>2000</v>
      </c>
      <c r="G218" s="221" t="s">
        <v>640</v>
      </c>
      <c r="H218" s="156" t="s">
        <v>19</v>
      </c>
      <c r="I218" s="156" t="s">
        <v>19</v>
      </c>
      <c r="J218" s="160" t="s">
        <v>20</v>
      </c>
      <c r="K218" s="158" t="s">
        <v>636</v>
      </c>
    </row>
    <row r="219" ht="112.5" hidden="1" spans="1:11">
      <c r="A219" s="156">
        <v>6</v>
      </c>
      <c r="B219" s="172" t="s">
        <v>641</v>
      </c>
      <c r="C219" s="158" t="s">
        <v>119</v>
      </c>
      <c r="D219" s="156" t="s">
        <v>91</v>
      </c>
      <c r="E219" s="150" t="s">
        <v>510</v>
      </c>
      <c r="F219" s="234">
        <f>510+90</f>
        <v>600</v>
      </c>
      <c r="G219" s="221" t="s">
        <v>642</v>
      </c>
      <c r="H219" s="156" t="s">
        <v>19</v>
      </c>
      <c r="I219" s="156" t="s">
        <v>19</v>
      </c>
      <c r="J219" s="160" t="s">
        <v>20</v>
      </c>
      <c r="K219" s="158" t="s">
        <v>636</v>
      </c>
    </row>
    <row r="220" ht="112.5" hidden="1" spans="1:11">
      <c r="A220" s="156">
        <v>7</v>
      </c>
      <c r="B220" s="172" t="s">
        <v>643</v>
      </c>
      <c r="C220" s="158" t="s">
        <v>644</v>
      </c>
      <c r="D220" s="156">
        <v>2017</v>
      </c>
      <c r="E220" s="150" t="s">
        <v>510</v>
      </c>
      <c r="F220" s="234">
        <f>5.185+0.915</f>
        <v>6.1</v>
      </c>
      <c r="G220" s="221" t="s">
        <v>645</v>
      </c>
      <c r="H220" s="156" t="s">
        <v>19</v>
      </c>
      <c r="I220" s="156" t="s">
        <v>19</v>
      </c>
      <c r="J220" s="160" t="s">
        <v>635</v>
      </c>
      <c r="K220" s="158" t="s">
        <v>646</v>
      </c>
    </row>
    <row r="221" ht="300" hidden="1" spans="1:11">
      <c r="A221" s="156">
        <v>8</v>
      </c>
      <c r="B221" s="172" t="s">
        <v>647</v>
      </c>
      <c r="C221" s="160" t="s">
        <v>594</v>
      </c>
      <c r="D221" s="156" t="s">
        <v>91</v>
      </c>
      <c r="E221" s="150" t="s">
        <v>510</v>
      </c>
      <c r="F221" s="234">
        <f>77.775+13.725</f>
        <v>91.5</v>
      </c>
      <c r="G221" s="221" t="s">
        <v>645</v>
      </c>
      <c r="H221" s="156" t="s">
        <v>19</v>
      </c>
      <c r="I221" s="156" t="s">
        <v>19</v>
      </c>
      <c r="J221" s="160" t="s">
        <v>648</v>
      </c>
      <c r="K221" s="158" t="s">
        <v>649</v>
      </c>
    </row>
    <row r="222" ht="112.5" hidden="1" spans="1:11">
      <c r="A222" s="156">
        <v>9</v>
      </c>
      <c r="B222" s="172" t="s">
        <v>650</v>
      </c>
      <c r="C222" s="158" t="s">
        <v>651</v>
      </c>
      <c r="D222" s="156" t="s">
        <v>91</v>
      </c>
      <c r="E222" s="150" t="s">
        <v>510</v>
      </c>
      <c r="F222" s="234">
        <f>15.3+2.7</f>
        <v>18</v>
      </c>
      <c r="G222" s="221" t="s">
        <v>652</v>
      </c>
      <c r="H222" s="156" t="s">
        <v>19</v>
      </c>
      <c r="I222" s="156" t="s">
        <v>19</v>
      </c>
      <c r="J222" s="160" t="s">
        <v>20</v>
      </c>
      <c r="K222" s="158" t="s">
        <v>653</v>
      </c>
    </row>
    <row r="223" ht="112.5" hidden="1" spans="1:11">
      <c r="A223" s="156">
        <v>10</v>
      </c>
      <c r="B223" s="172" t="s">
        <v>654</v>
      </c>
      <c r="C223" s="158" t="s">
        <v>497</v>
      </c>
      <c r="D223" s="156">
        <v>2018</v>
      </c>
      <c r="E223" s="150" t="s">
        <v>510</v>
      </c>
      <c r="F223" s="234">
        <f>737.126+130.081</f>
        <v>867.207</v>
      </c>
      <c r="G223" s="221" t="s">
        <v>652</v>
      </c>
      <c r="H223" s="156" t="s">
        <v>19</v>
      </c>
      <c r="I223" s="156" t="s">
        <v>19</v>
      </c>
      <c r="J223" s="160" t="s">
        <v>655</v>
      </c>
      <c r="K223" s="158" t="s">
        <v>656</v>
      </c>
    </row>
    <row r="224" ht="112.5" hidden="1" spans="1:11">
      <c r="A224" s="156">
        <v>11</v>
      </c>
      <c r="B224" s="172" t="s">
        <v>657</v>
      </c>
      <c r="C224" s="158" t="s">
        <v>524</v>
      </c>
      <c r="D224" s="156" t="s">
        <v>91</v>
      </c>
      <c r="E224" s="150" t="s">
        <v>510</v>
      </c>
      <c r="F224" s="234">
        <f>499.715+88.185</f>
        <v>587.9</v>
      </c>
      <c r="G224" s="221" t="s">
        <v>652</v>
      </c>
      <c r="H224" s="156" t="s">
        <v>19</v>
      </c>
      <c r="I224" s="156" t="s">
        <v>19</v>
      </c>
      <c r="J224" s="160" t="s">
        <v>20</v>
      </c>
      <c r="K224" s="158" t="s">
        <v>658</v>
      </c>
    </row>
    <row r="225" ht="112.5" hidden="1" spans="1:11">
      <c r="A225" s="156">
        <v>12</v>
      </c>
      <c r="B225" s="172" t="s">
        <v>659</v>
      </c>
      <c r="C225" s="158" t="s">
        <v>119</v>
      </c>
      <c r="D225" s="156" t="s">
        <v>91</v>
      </c>
      <c r="E225" s="150" t="s">
        <v>510</v>
      </c>
      <c r="F225" s="234">
        <f>1445+255</f>
        <v>1700</v>
      </c>
      <c r="G225" s="221" t="s">
        <v>660</v>
      </c>
      <c r="H225" s="156" t="s">
        <v>19</v>
      </c>
      <c r="I225" s="156" t="s">
        <v>19</v>
      </c>
      <c r="J225" s="160" t="s">
        <v>20</v>
      </c>
      <c r="K225" s="158" t="s">
        <v>636</v>
      </c>
    </row>
    <row r="226" ht="112.5" hidden="1" spans="1:11">
      <c r="A226" s="156">
        <v>13</v>
      </c>
      <c r="B226" s="172" t="s">
        <v>661</v>
      </c>
      <c r="C226" s="158" t="s">
        <v>119</v>
      </c>
      <c r="D226" s="156" t="s">
        <v>60</v>
      </c>
      <c r="E226" s="150" t="s">
        <v>510</v>
      </c>
      <c r="F226" s="234">
        <f>450.5+79.5</f>
        <v>530</v>
      </c>
      <c r="G226" s="221" t="s">
        <v>662</v>
      </c>
      <c r="H226" s="156" t="s">
        <v>19</v>
      </c>
      <c r="I226" s="156" t="s">
        <v>19</v>
      </c>
      <c r="J226" s="160" t="s">
        <v>655</v>
      </c>
      <c r="K226" s="158" t="s">
        <v>636</v>
      </c>
    </row>
    <row r="227" ht="112.5" hidden="1" spans="1:11">
      <c r="A227" s="156">
        <v>14</v>
      </c>
      <c r="B227" s="172" t="s">
        <v>663</v>
      </c>
      <c r="C227" s="158" t="s">
        <v>119</v>
      </c>
      <c r="D227" s="156" t="s">
        <v>91</v>
      </c>
      <c r="E227" s="150" t="s">
        <v>510</v>
      </c>
      <c r="F227" s="234">
        <f>1700+300</f>
        <v>2000</v>
      </c>
      <c r="G227" s="221" t="s">
        <v>664</v>
      </c>
      <c r="H227" s="156" t="s">
        <v>19</v>
      </c>
      <c r="I227" s="156" t="s">
        <v>19</v>
      </c>
      <c r="J227" s="160" t="s">
        <v>20</v>
      </c>
      <c r="K227" s="158" t="s">
        <v>636</v>
      </c>
    </row>
    <row r="228" ht="112.5" hidden="1" spans="1:11">
      <c r="A228" s="156">
        <v>15</v>
      </c>
      <c r="B228" s="172" t="s">
        <v>665</v>
      </c>
      <c r="C228" s="158" t="s">
        <v>119</v>
      </c>
      <c r="D228" s="156" t="s">
        <v>91</v>
      </c>
      <c r="E228" s="150" t="s">
        <v>510</v>
      </c>
      <c r="F228" s="234">
        <f>850+150</f>
        <v>1000</v>
      </c>
      <c r="G228" s="221" t="s">
        <v>652</v>
      </c>
      <c r="H228" s="156" t="s">
        <v>19</v>
      </c>
      <c r="I228" s="156" t="s">
        <v>19</v>
      </c>
      <c r="J228" s="160" t="s">
        <v>20</v>
      </c>
      <c r="K228" s="158" t="s">
        <v>636</v>
      </c>
    </row>
    <row r="229" ht="112.5" hidden="1" spans="1:11">
      <c r="A229" s="156">
        <v>16</v>
      </c>
      <c r="B229" s="172" t="s">
        <v>666</v>
      </c>
      <c r="C229" s="158" t="s">
        <v>119</v>
      </c>
      <c r="D229" s="156" t="s">
        <v>91</v>
      </c>
      <c r="E229" s="150" t="s">
        <v>510</v>
      </c>
      <c r="F229" s="234">
        <f>1785+375</f>
        <v>2160</v>
      </c>
      <c r="G229" s="221" t="s">
        <v>667</v>
      </c>
      <c r="H229" s="156" t="s">
        <v>19</v>
      </c>
      <c r="I229" s="156" t="s">
        <v>19</v>
      </c>
      <c r="J229" s="160" t="s">
        <v>20</v>
      </c>
      <c r="K229" s="158" t="s">
        <v>636</v>
      </c>
    </row>
    <row r="230" ht="112.5" hidden="1" spans="1:11">
      <c r="A230" s="156">
        <v>17</v>
      </c>
      <c r="B230" s="172" t="s">
        <v>668</v>
      </c>
      <c r="C230" s="158" t="s">
        <v>669</v>
      </c>
      <c r="D230" s="156" t="s">
        <v>91</v>
      </c>
      <c r="E230" s="150" t="s">
        <v>510</v>
      </c>
      <c r="F230" s="234">
        <f>1700+300</f>
        <v>2000</v>
      </c>
      <c r="G230" s="221" t="s">
        <v>634</v>
      </c>
      <c r="H230" s="156" t="s">
        <v>19</v>
      </c>
      <c r="I230" s="156" t="s">
        <v>19</v>
      </c>
      <c r="J230" s="160" t="s">
        <v>20</v>
      </c>
      <c r="K230" s="158" t="s">
        <v>670</v>
      </c>
    </row>
    <row r="231" ht="112.5" hidden="1" spans="1:11">
      <c r="A231" s="156">
        <v>18</v>
      </c>
      <c r="B231" s="172" t="s">
        <v>671</v>
      </c>
      <c r="C231" s="158" t="s">
        <v>119</v>
      </c>
      <c r="D231" s="156" t="s">
        <v>91</v>
      </c>
      <c r="E231" s="150" t="s">
        <v>510</v>
      </c>
      <c r="F231" s="234">
        <f>3400+600</f>
        <v>4000</v>
      </c>
      <c r="G231" s="221" t="s">
        <v>634</v>
      </c>
      <c r="H231" s="156" t="s">
        <v>19</v>
      </c>
      <c r="I231" s="156" t="s">
        <v>19</v>
      </c>
      <c r="J231" s="160" t="s">
        <v>20</v>
      </c>
      <c r="K231" s="158" t="s">
        <v>636</v>
      </c>
    </row>
    <row r="232" ht="112.5" hidden="1" spans="1:11">
      <c r="A232" s="156">
        <v>19</v>
      </c>
      <c r="B232" s="172" t="s">
        <v>672</v>
      </c>
      <c r="C232" s="158" t="s">
        <v>673</v>
      </c>
      <c r="D232" s="156" t="s">
        <v>91</v>
      </c>
      <c r="E232" s="150" t="s">
        <v>510</v>
      </c>
      <c r="F232" s="234">
        <f>1360+240</f>
        <v>1600</v>
      </c>
      <c r="G232" s="221" t="s">
        <v>660</v>
      </c>
      <c r="H232" s="156" t="s">
        <v>19</v>
      </c>
      <c r="I232" s="156" t="s">
        <v>19</v>
      </c>
      <c r="J232" s="160" t="s">
        <v>20</v>
      </c>
      <c r="K232" s="158" t="s">
        <v>653</v>
      </c>
    </row>
    <row r="233" ht="112.5" hidden="1" spans="1:11">
      <c r="A233" s="156">
        <v>20</v>
      </c>
      <c r="B233" s="172" t="s">
        <v>674</v>
      </c>
      <c r="C233" s="158" t="s">
        <v>576</v>
      </c>
      <c r="D233" s="156" t="s">
        <v>60</v>
      </c>
      <c r="E233" s="150" t="s">
        <v>510</v>
      </c>
      <c r="F233" s="234">
        <v>1021</v>
      </c>
      <c r="G233" s="221" t="s">
        <v>652</v>
      </c>
      <c r="H233" s="156" t="s">
        <v>19</v>
      </c>
      <c r="I233" s="156" t="s">
        <v>19</v>
      </c>
      <c r="J233" s="160" t="s">
        <v>20</v>
      </c>
      <c r="K233" s="158" t="s">
        <v>675</v>
      </c>
    </row>
    <row r="234" ht="112.5" hidden="1" spans="1:11">
      <c r="A234" s="156">
        <v>21</v>
      </c>
      <c r="B234" s="172" t="s">
        <v>676</v>
      </c>
      <c r="C234" s="158" t="s">
        <v>677</v>
      </c>
      <c r="D234" s="156" t="s">
        <v>91</v>
      </c>
      <c r="E234" s="150" t="s">
        <v>510</v>
      </c>
      <c r="F234" s="234">
        <f>1360+240</f>
        <v>1600</v>
      </c>
      <c r="G234" s="221" t="s">
        <v>634</v>
      </c>
      <c r="H234" s="156" t="s">
        <v>19</v>
      </c>
      <c r="I234" s="156" t="s">
        <v>19</v>
      </c>
      <c r="J234" s="160" t="s">
        <v>20</v>
      </c>
      <c r="K234" s="158" t="s">
        <v>678</v>
      </c>
    </row>
    <row r="235" ht="18.75" hidden="1" spans="1:11">
      <c r="A235" s="156"/>
      <c r="B235" s="172"/>
      <c r="C235" s="158"/>
      <c r="D235" s="156"/>
      <c r="E235" s="150"/>
      <c r="F235" s="234"/>
      <c r="G235" s="221"/>
      <c r="H235" s="156"/>
      <c r="I235" s="156"/>
      <c r="J235" s="150"/>
      <c r="K235" s="158"/>
    </row>
    <row r="236" ht="18.75" hidden="1" spans="1:11">
      <c r="A236" s="156"/>
      <c r="B236" s="151" t="s">
        <v>505</v>
      </c>
      <c r="C236" s="158"/>
      <c r="D236" s="156"/>
      <c r="E236" s="156"/>
      <c r="F236" s="231">
        <f>SUM(F214:F234)</f>
        <v>30976.688</v>
      </c>
      <c r="G236" s="229"/>
      <c r="H236" s="156"/>
      <c r="I236" s="156"/>
      <c r="J236" s="216"/>
      <c r="K236" s="216"/>
    </row>
    <row r="237" ht="18.75" hidden="1" spans="1:11">
      <c r="A237" s="222"/>
      <c r="B237" s="223"/>
      <c r="C237" s="223"/>
      <c r="D237" s="223"/>
      <c r="E237" s="223"/>
      <c r="F237" s="223"/>
      <c r="G237" s="223"/>
      <c r="H237" s="223"/>
      <c r="I237" s="223"/>
      <c r="J237" s="223"/>
      <c r="K237" s="239"/>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5">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5">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5">
        <v>160</v>
      </c>
      <c r="G241" s="175" t="s">
        <v>693</v>
      </c>
      <c r="H241" s="150" t="s">
        <v>19</v>
      </c>
      <c r="I241" s="150" t="s">
        <v>19</v>
      </c>
      <c r="J241" s="158" t="s">
        <v>694</v>
      </c>
      <c r="K241" s="158" t="s">
        <v>695</v>
      </c>
    </row>
    <row r="242" ht="112.5" hidden="1" spans="1:11">
      <c r="A242" s="156">
        <v>4</v>
      </c>
      <c r="B242" s="204" t="s">
        <v>696</v>
      </c>
      <c r="C242" s="158" t="s">
        <v>697</v>
      </c>
      <c r="D242" s="150" t="s">
        <v>698</v>
      </c>
      <c r="E242" s="150" t="s">
        <v>510</v>
      </c>
      <c r="F242" s="235">
        <v>217.44</v>
      </c>
      <c r="G242" s="176"/>
      <c r="H242" s="150">
        <v>2.01</v>
      </c>
      <c r="I242" s="150">
        <v>3660</v>
      </c>
      <c r="J242" s="158" t="s">
        <v>699</v>
      </c>
      <c r="K242" s="158" t="s">
        <v>700</v>
      </c>
    </row>
    <row r="243" ht="112.5" hidden="1" spans="1:11">
      <c r="A243" s="156">
        <v>5</v>
      </c>
      <c r="B243" s="204" t="s">
        <v>701</v>
      </c>
      <c r="C243" s="158" t="s">
        <v>524</v>
      </c>
      <c r="D243" s="150" t="s">
        <v>60</v>
      </c>
      <c r="E243" s="150" t="s">
        <v>510</v>
      </c>
      <c r="F243" s="235">
        <v>160</v>
      </c>
      <c r="G243" s="176"/>
      <c r="H243" s="150" t="s">
        <v>19</v>
      </c>
      <c r="I243" s="150" t="s">
        <v>19</v>
      </c>
      <c r="J243" s="160" t="s">
        <v>694</v>
      </c>
      <c r="K243" s="158" t="s">
        <v>702</v>
      </c>
    </row>
    <row r="244" ht="93.75" hidden="1" spans="1:11">
      <c r="A244" s="156">
        <v>6</v>
      </c>
      <c r="B244" s="204" t="s">
        <v>703</v>
      </c>
      <c r="C244" s="158" t="s">
        <v>704</v>
      </c>
      <c r="D244" s="150" t="s">
        <v>60</v>
      </c>
      <c r="E244" s="150" t="s">
        <v>510</v>
      </c>
      <c r="F244" s="235">
        <v>160</v>
      </c>
      <c r="G244" s="176"/>
      <c r="H244" s="150" t="s">
        <v>19</v>
      </c>
      <c r="I244" s="150" t="s">
        <v>19</v>
      </c>
      <c r="J244" s="160" t="s">
        <v>694</v>
      </c>
      <c r="K244" s="158" t="s">
        <v>705</v>
      </c>
    </row>
    <row r="245" ht="112.5" hidden="1" spans="1:11">
      <c r="A245" s="156">
        <v>7</v>
      </c>
      <c r="B245" s="204" t="s">
        <v>706</v>
      </c>
      <c r="C245" s="158" t="s">
        <v>707</v>
      </c>
      <c r="D245" s="150" t="s">
        <v>60</v>
      </c>
      <c r="E245" s="150" t="s">
        <v>510</v>
      </c>
      <c r="F245" s="235">
        <v>160</v>
      </c>
      <c r="G245" s="177"/>
      <c r="H245" s="150" t="s">
        <v>19</v>
      </c>
      <c r="I245" s="150" t="s">
        <v>19</v>
      </c>
      <c r="J245" s="160" t="s">
        <v>694</v>
      </c>
      <c r="K245" s="158" t="s">
        <v>708</v>
      </c>
    </row>
    <row r="246" ht="93.75" hidden="1" spans="1:11">
      <c r="A246" s="156">
        <v>8</v>
      </c>
      <c r="B246" s="160" t="s">
        <v>709</v>
      </c>
      <c r="C246" s="158" t="s">
        <v>710</v>
      </c>
      <c r="D246" s="156" t="s">
        <v>711</v>
      </c>
      <c r="E246" s="150" t="s">
        <v>510</v>
      </c>
      <c r="F246" s="226" t="s">
        <v>19</v>
      </c>
      <c r="G246" s="158" t="s">
        <v>712</v>
      </c>
      <c r="H246" s="150" t="s">
        <v>19</v>
      </c>
      <c r="I246" s="150" t="s">
        <v>19</v>
      </c>
      <c r="J246" s="160" t="s">
        <v>713</v>
      </c>
      <c r="K246" s="158" t="s">
        <v>714</v>
      </c>
    </row>
    <row r="247" ht="18.75" hidden="1" spans="1:11">
      <c r="A247" s="156"/>
      <c r="B247" s="160"/>
      <c r="C247" s="158"/>
      <c r="D247" s="156"/>
      <c r="E247" s="150"/>
      <c r="F247" s="236"/>
      <c r="G247" s="158"/>
      <c r="H247" s="150"/>
      <c r="I247" s="150"/>
      <c r="J247" s="158"/>
      <c r="K247" s="158"/>
    </row>
    <row r="248" ht="18.75" hidden="1" spans="1:11">
      <c r="A248" s="156"/>
      <c r="B248" s="151" t="s">
        <v>505</v>
      </c>
      <c r="C248" s="152"/>
      <c r="D248" s="153"/>
      <c r="E248" s="153"/>
      <c r="F248" s="237">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8"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8" t="s">
        <v>723</v>
      </c>
      <c r="C253" s="158" t="s">
        <v>724</v>
      </c>
      <c r="D253" s="150">
        <v>2018</v>
      </c>
      <c r="E253" s="150" t="s">
        <v>510</v>
      </c>
      <c r="F253" s="198">
        <v>22.96</v>
      </c>
      <c r="G253" s="158" t="s">
        <v>725</v>
      </c>
      <c r="H253" s="150" t="s">
        <v>19</v>
      </c>
      <c r="I253" s="150" t="s">
        <v>19</v>
      </c>
      <c r="J253" s="158" t="s">
        <v>726</v>
      </c>
      <c r="K253" s="158" t="s">
        <v>727</v>
      </c>
    </row>
    <row r="254" ht="112.5" hidden="1" spans="1:11">
      <c r="A254" s="150">
        <v>4</v>
      </c>
      <c r="B254" s="238"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8" t="s">
        <v>732</v>
      </c>
      <c r="C255" s="158" t="s">
        <v>119</v>
      </c>
      <c r="D255" s="150" t="s">
        <v>263</v>
      </c>
      <c r="E255" s="150" t="s">
        <v>510</v>
      </c>
      <c r="F255" s="161">
        <v>1289</v>
      </c>
      <c r="G255" s="158" t="s">
        <v>733</v>
      </c>
      <c r="H255" s="150" t="s">
        <v>19</v>
      </c>
      <c r="I255" s="150" t="s">
        <v>19</v>
      </c>
      <c r="J255" s="205"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5"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5"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4" t="s">
        <v>744</v>
      </c>
      <c r="C259" s="158" t="s">
        <v>697</v>
      </c>
      <c r="D259" s="150" t="s">
        <v>745</v>
      </c>
      <c r="E259" s="150" t="s">
        <v>510</v>
      </c>
      <c r="F259" s="161">
        <v>229.27</v>
      </c>
      <c r="G259" s="172" t="s">
        <v>746</v>
      </c>
      <c r="H259" s="150" t="s">
        <v>19</v>
      </c>
      <c r="I259" s="150" t="s">
        <v>19</v>
      </c>
      <c r="J259" s="251" t="s">
        <v>747</v>
      </c>
      <c r="K259" s="158" t="s">
        <v>748</v>
      </c>
    </row>
    <row r="260" ht="337.5" hidden="1" spans="1:11">
      <c r="A260" s="150">
        <v>10</v>
      </c>
      <c r="B260" s="204" t="s">
        <v>749</v>
      </c>
      <c r="C260" s="158" t="s">
        <v>576</v>
      </c>
      <c r="D260" s="150" t="s">
        <v>745</v>
      </c>
      <c r="E260" s="150" t="s">
        <v>510</v>
      </c>
      <c r="F260" s="161">
        <v>370.5</v>
      </c>
      <c r="G260" s="172" t="s">
        <v>750</v>
      </c>
      <c r="H260" s="150" t="s">
        <v>19</v>
      </c>
      <c r="I260" s="150" t="s">
        <v>19</v>
      </c>
      <c r="J260" s="251" t="s">
        <v>751</v>
      </c>
      <c r="K260" s="158" t="s">
        <v>752</v>
      </c>
    </row>
    <row r="261" ht="150" hidden="1" spans="1:11">
      <c r="A261" s="150">
        <v>11</v>
      </c>
      <c r="B261" s="204" t="s">
        <v>753</v>
      </c>
      <c r="C261" s="158" t="s">
        <v>560</v>
      </c>
      <c r="D261" s="150" t="s">
        <v>745</v>
      </c>
      <c r="E261" s="150" t="s">
        <v>510</v>
      </c>
      <c r="F261" s="242">
        <v>355.6</v>
      </c>
      <c r="G261" s="172" t="s">
        <v>754</v>
      </c>
      <c r="H261" s="150" t="s">
        <v>19</v>
      </c>
      <c r="I261" s="150" t="s">
        <v>19</v>
      </c>
      <c r="J261" s="251" t="s">
        <v>755</v>
      </c>
      <c r="K261" s="158" t="s">
        <v>756</v>
      </c>
    </row>
    <row r="262" ht="409.5" hidden="1" spans="1:11">
      <c r="A262" s="150">
        <v>12</v>
      </c>
      <c r="B262" s="204" t="s">
        <v>757</v>
      </c>
      <c r="C262" s="158" t="s">
        <v>758</v>
      </c>
      <c r="D262" s="150" t="s">
        <v>759</v>
      </c>
      <c r="E262" s="150" t="s">
        <v>510</v>
      </c>
      <c r="F262" s="242">
        <v>440.35</v>
      </c>
      <c r="G262" s="172" t="s">
        <v>760</v>
      </c>
      <c r="H262" s="150" t="s">
        <v>19</v>
      </c>
      <c r="I262" s="150" t="s">
        <v>19</v>
      </c>
      <c r="J262" s="251" t="s">
        <v>761</v>
      </c>
      <c r="K262" s="158" t="s">
        <v>762</v>
      </c>
    </row>
    <row r="263" ht="18.75" hidden="1" spans="1:11">
      <c r="A263" s="156"/>
      <c r="B263" s="230"/>
      <c r="C263" s="216"/>
      <c r="D263" s="156"/>
      <c r="E263" s="156"/>
      <c r="F263" s="156"/>
      <c r="G263" s="216"/>
      <c r="H263" s="156"/>
      <c r="I263" s="156"/>
      <c r="J263" s="216"/>
      <c r="K263" s="216"/>
    </row>
    <row r="264" ht="18.75" hidden="1" spans="1:11">
      <c r="A264" s="156"/>
      <c r="B264" s="243" t="s">
        <v>505</v>
      </c>
      <c r="C264" s="216"/>
      <c r="D264" s="156"/>
      <c r="E264" s="156"/>
      <c r="F264" s="244">
        <f>SUM(F251:F263)</f>
        <v>7779.689</v>
      </c>
      <c r="G264" s="216"/>
      <c r="H264" s="156"/>
      <c r="I264" s="156"/>
      <c r="J264" s="216"/>
      <c r="K264" s="216"/>
    </row>
    <row r="265" ht="18.75" hidden="1" spans="1:11">
      <c r="A265" s="222"/>
      <c r="B265" s="223"/>
      <c r="C265" s="223"/>
      <c r="D265" s="223"/>
      <c r="E265" s="223"/>
      <c r="F265" s="223"/>
      <c r="G265" s="223"/>
      <c r="H265" s="223"/>
      <c r="I265" s="223"/>
      <c r="J265" s="223"/>
      <c r="K265" s="239"/>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6" t="s">
        <v>594</v>
      </c>
      <c r="D267" s="220" t="s">
        <v>765</v>
      </c>
      <c r="E267" s="150" t="s">
        <v>510</v>
      </c>
      <c r="F267" s="220">
        <v>98.9</v>
      </c>
      <c r="G267" s="221" t="s">
        <v>766</v>
      </c>
      <c r="H267" s="156" t="s">
        <v>19</v>
      </c>
      <c r="I267" s="156" t="s">
        <v>19</v>
      </c>
      <c r="J267" s="216" t="s">
        <v>694</v>
      </c>
      <c r="K267" s="158" t="s">
        <v>767</v>
      </c>
    </row>
    <row r="268" ht="93.75" hidden="1" spans="1:11">
      <c r="A268" s="156">
        <v>2</v>
      </c>
      <c r="B268" s="204" t="s">
        <v>768</v>
      </c>
      <c r="C268" s="158" t="s">
        <v>769</v>
      </c>
      <c r="D268" s="215" t="s">
        <v>770</v>
      </c>
      <c r="E268" s="150" t="s">
        <v>510</v>
      </c>
      <c r="F268" s="215">
        <v>25.13</v>
      </c>
      <c r="G268" s="207" t="s">
        <v>771</v>
      </c>
      <c r="H268" s="156" t="s">
        <v>19</v>
      </c>
      <c r="I268" s="156" t="s">
        <v>19</v>
      </c>
      <c r="J268" s="216" t="s">
        <v>772</v>
      </c>
      <c r="K268" s="158" t="s">
        <v>773</v>
      </c>
    </row>
    <row r="269" ht="93.75" hidden="1" spans="1:11">
      <c r="A269" s="156">
        <v>3</v>
      </c>
      <c r="B269" s="204" t="s">
        <v>768</v>
      </c>
      <c r="C269" s="158" t="s">
        <v>774</v>
      </c>
      <c r="D269" s="215" t="s">
        <v>770</v>
      </c>
      <c r="E269" s="150" t="s">
        <v>510</v>
      </c>
      <c r="F269" s="215">
        <v>142.06</v>
      </c>
      <c r="G269" s="207" t="s">
        <v>775</v>
      </c>
      <c r="H269" s="156" t="s">
        <v>19</v>
      </c>
      <c r="I269" s="156" t="s">
        <v>19</v>
      </c>
      <c r="J269" s="216" t="s">
        <v>772</v>
      </c>
      <c r="K269" s="158" t="s">
        <v>776</v>
      </c>
    </row>
    <row r="270" ht="93.75" hidden="1" spans="1:11">
      <c r="A270" s="156">
        <v>4</v>
      </c>
      <c r="B270" s="204" t="s">
        <v>768</v>
      </c>
      <c r="C270" s="158" t="s">
        <v>777</v>
      </c>
      <c r="D270" s="215" t="s">
        <v>770</v>
      </c>
      <c r="E270" s="150" t="s">
        <v>510</v>
      </c>
      <c r="F270" s="215">
        <v>134.61</v>
      </c>
      <c r="G270" s="207" t="s">
        <v>778</v>
      </c>
      <c r="H270" s="156" t="s">
        <v>19</v>
      </c>
      <c r="I270" s="156" t="s">
        <v>19</v>
      </c>
      <c r="J270" s="216" t="s">
        <v>772</v>
      </c>
      <c r="K270" s="158" t="s">
        <v>779</v>
      </c>
    </row>
    <row r="271" ht="93.75" hidden="1" spans="1:11">
      <c r="A271" s="156">
        <v>5</v>
      </c>
      <c r="B271" s="204" t="s">
        <v>768</v>
      </c>
      <c r="C271" s="158" t="s">
        <v>494</v>
      </c>
      <c r="D271" s="215" t="s">
        <v>770</v>
      </c>
      <c r="E271" s="150" t="s">
        <v>510</v>
      </c>
      <c r="F271" s="215">
        <v>21.31</v>
      </c>
      <c r="G271" s="207" t="s">
        <v>780</v>
      </c>
      <c r="H271" s="156" t="s">
        <v>19</v>
      </c>
      <c r="I271" s="156" t="s">
        <v>19</v>
      </c>
      <c r="J271" s="216" t="s">
        <v>772</v>
      </c>
      <c r="K271" s="158" t="s">
        <v>781</v>
      </c>
    </row>
    <row r="272" ht="93.75" hidden="1" spans="1:11">
      <c r="A272" s="156">
        <v>6</v>
      </c>
      <c r="B272" s="204" t="s">
        <v>768</v>
      </c>
      <c r="C272" s="158" t="s">
        <v>782</v>
      </c>
      <c r="D272" s="215" t="s">
        <v>770</v>
      </c>
      <c r="E272" s="150" t="s">
        <v>510</v>
      </c>
      <c r="F272" s="215">
        <v>224.57</v>
      </c>
      <c r="G272" s="207" t="s">
        <v>783</v>
      </c>
      <c r="H272" s="156" t="s">
        <v>19</v>
      </c>
      <c r="I272" s="156" t="s">
        <v>19</v>
      </c>
      <c r="J272" s="216" t="s">
        <v>772</v>
      </c>
      <c r="K272" s="158" t="s">
        <v>784</v>
      </c>
    </row>
    <row r="273" ht="93.75" hidden="1" spans="1:11">
      <c r="A273" s="156">
        <v>7</v>
      </c>
      <c r="B273" s="204" t="s">
        <v>768</v>
      </c>
      <c r="C273" s="158" t="s">
        <v>785</v>
      </c>
      <c r="D273" s="215" t="s">
        <v>770</v>
      </c>
      <c r="E273" s="150" t="s">
        <v>510</v>
      </c>
      <c r="F273" s="215">
        <v>474.54</v>
      </c>
      <c r="G273" s="207" t="s">
        <v>786</v>
      </c>
      <c r="H273" s="156" t="s">
        <v>19</v>
      </c>
      <c r="I273" s="156" t="s">
        <v>19</v>
      </c>
      <c r="J273" s="216" t="s">
        <v>772</v>
      </c>
      <c r="K273" s="158" t="s">
        <v>787</v>
      </c>
    </row>
    <row r="274" ht="93.75" hidden="1" spans="1:11">
      <c r="A274" s="156">
        <v>8</v>
      </c>
      <c r="B274" s="204" t="s">
        <v>768</v>
      </c>
      <c r="C274" s="158" t="s">
        <v>788</v>
      </c>
      <c r="D274" s="215" t="s">
        <v>770</v>
      </c>
      <c r="E274" s="150" t="s">
        <v>510</v>
      </c>
      <c r="F274" s="215">
        <v>45.9</v>
      </c>
      <c r="G274" s="207" t="s">
        <v>789</v>
      </c>
      <c r="H274" s="156" t="s">
        <v>19</v>
      </c>
      <c r="I274" s="156" t="s">
        <v>19</v>
      </c>
      <c r="J274" s="216" t="s">
        <v>772</v>
      </c>
      <c r="K274" s="158" t="s">
        <v>790</v>
      </c>
    </row>
    <row r="275" ht="75" hidden="1" spans="1:11">
      <c r="A275" s="156">
        <v>9</v>
      </c>
      <c r="B275" s="245" t="s">
        <v>791</v>
      </c>
      <c r="C275" s="158" t="s">
        <v>792</v>
      </c>
      <c r="D275" s="246" t="s">
        <v>793</v>
      </c>
      <c r="E275" s="150" t="s">
        <v>717</v>
      </c>
      <c r="F275" s="156">
        <v>138.778</v>
      </c>
      <c r="G275" s="158" t="s">
        <v>794</v>
      </c>
      <c r="H275" s="156" t="s">
        <v>19</v>
      </c>
      <c r="I275" s="156" t="s">
        <v>19</v>
      </c>
      <c r="J275" s="216" t="s">
        <v>795</v>
      </c>
      <c r="K275" s="158" t="s">
        <v>796</v>
      </c>
    </row>
    <row r="276" ht="112.5" hidden="1" spans="1:11">
      <c r="A276" s="156">
        <v>10</v>
      </c>
      <c r="B276" s="172" t="s">
        <v>791</v>
      </c>
      <c r="C276" s="158" t="s">
        <v>792</v>
      </c>
      <c r="D276" s="220" t="s">
        <v>711</v>
      </c>
      <c r="E276" s="150" t="s">
        <v>717</v>
      </c>
      <c r="F276" s="247">
        <v>138</v>
      </c>
      <c r="G276" s="221" t="s">
        <v>797</v>
      </c>
      <c r="H276" s="156" t="s">
        <v>19</v>
      </c>
      <c r="I276" s="156" t="s">
        <v>19</v>
      </c>
      <c r="J276" s="216" t="s">
        <v>772</v>
      </c>
      <c r="K276" s="158" t="s">
        <v>796</v>
      </c>
    </row>
    <row r="277" ht="93.75" hidden="1" spans="1:11">
      <c r="A277" s="156">
        <v>11</v>
      </c>
      <c r="B277" s="204" t="s">
        <v>768</v>
      </c>
      <c r="C277" s="158" t="s">
        <v>798</v>
      </c>
      <c r="D277" s="215" t="s">
        <v>770</v>
      </c>
      <c r="E277" s="150" t="s">
        <v>510</v>
      </c>
      <c r="F277" s="215">
        <v>242.6</v>
      </c>
      <c r="G277" s="207" t="s">
        <v>799</v>
      </c>
      <c r="H277" s="156" t="s">
        <v>19</v>
      </c>
      <c r="I277" s="156" t="s">
        <v>19</v>
      </c>
      <c r="J277" s="216" t="s">
        <v>772</v>
      </c>
      <c r="K277" s="158" t="s">
        <v>800</v>
      </c>
    </row>
    <row r="278" ht="93.75" hidden="1" spans="1:11">
      <c r="A278" s="156">
        <v>12</v>
      </c>
      <c r="B278" s="204" t="s">
        <v>768</v>
      </c>
      <c r="C278" s="158" t="s">
        <v>801</v>
      </c>
      <c r="D278" s="215" t="s">
        <v>770</v>
      </c>
      <c r="E278" s="150" t="s">
        <v>510</v>
      </c>
      <c r="F278" s="215">
        <v>379.78</v>
      </c>
      <c r="G278" s="207" t="s">
        <v>802</v>
      </c>
      <c r="H278" s="156" t="s">
        <v>19</v>
      </c>
      <c r="I278" s="156" t="s">
        <v>19</v>
      </c>
      <c r="J278" s="216" t="s">
        <v>772</v>
      </c>
      <c r="K278" s="158" t="s">
        <v>800</v>
      </c>
    </row>
    <row r="279" ht="93.75" hidden="1" spans="1:11">
      <c r="A279" s="156">
        <v>13</v>
      </c>
      <c r="B279" s="204" t="s">
        <v>768</v>
      </c>
      <c r="C279" s="158" t="s">
        <v>803</v>
      </c>
      <c r="D279" s="215" t="s">
        <v>770</v>
      </c>
      <c r="E279" s="150" t="s">
        <v>510</v>
      </c>
      <c r="F279" s="215">
        <v>1217.39</v>
      </c>
      <c r="G279" s="207" t="s">
        <v>804</v>
      </c>
      <c r="H279" s="156" t="s">
        <v>19</v>
      </c>
      <c r="I279" s="156" t="s">
        <v>19</v>
      </c>
      <c r="J279" s="216" t="s">
        <v>772</v>
      </c>
      <c r="K279" s="158" t="s">
        <v>800</v>
      </c>
    </row>
    <row r="280" ht="112.5" hidden="1" spans="1:11">
      <c r="A280" s="156">
        <v>14</v>
      </c>
      <c r="B280" s="172" t="s">
        <v>805</v>
      </c>
      <c r="C280" s="158" t="s">
        <v>697</v>
      </c>
      <c r="D280" s="220" t="s">
        <v>176</v>
      </c>
      <c r="E280" s="150" t="s">
        <v>717</v>
      </c>
      <c r="F280" s="220">
        <v>620.733</v>
      </c>
      <c r="G280" s="221" t="s">
        <v>806</v>
      </c>
      <c r="H280" s="156" t="s">
        <v>19</v>
      </c>
      <c r="I280" s="156" t="s">
        <v>19</v>
      </c>
      <c r="J280" s="216" t="s">
        <v>807</v>
      </c>
      <c r="K280" s="158" t="s">
        <v>796</v>
      </c>
    </row>
    <row r="281" ht="93.75" hidden="1" spans="1:11">
      <c r="A281" s="156">
        <v>15</v>
      </c>
      <c r="B281" s="172" t="s">
        <v>808</v>
      </c>
      <c r="C281" s="158" t="s">
        <v>704</v>
      </c>
      <c r="D281" s="220" t="s">
        <v>192</v>
      </c>
      <c r="E281" s="150" t="s">
        <v>717</v>
      </c>
      <c r="F281" s="248">
        <v>388</v>
      </c>
      <c r="G281" s="221" t="s">
        <v>809</v>
      </c>
      <c r="H281" s="156" t="s">
        <v>19</v>
      </c>
      <c r="I281" s="156" t="s">
        <v>19</v>
      </c>
      <c r="J281" s="216" t="s">
        <v>772</v>
      </c>
      <c r="K281" s="158" t="s">
        <v>796</v>
      </c>
    </row>
    <row r="282" ht="93.75" hidden="1" spans="1:11">
      <c r="A282" s="156">
        <v>16</v>
      </c>
      <c r="B282" s="204" t="s">
        <v>810</v>
      </c>
      <c r="C282" s="158" t="s">
        <v>141</v>
      </c>
      <c r="D282" s="215" t="s">
        <v>204</v>
      </c>
      <c r="E282" s="150" t="s">
        <v>510</v>
      </c>
      <c r="F282" s="249">
        <v>103</v>
      </c>
      <c r="G282" s="207" t="s">
        <v>811</v>
      </c>
      <c r="H282" s="156" t="s">
        <v>19</v>
      </c>
      <c r="I282" s="156" t="s">
        <v>19</v>
      </c>
      <c r="J282" s="216" t="s">
        <v>772</v>
      </c>
      <c r="K282" s="158" t="s">
        <v>812</v>
      </c>
    </row>
    <row r="283" ht="93.75" hidden="1" spans="1:11">
      <c r="A283" s="156">
        <v>17</v>
      </c>
      <c r="B283" s="172" t="s">
        <v>813</v>
      </c>
      <c r="C283" s="158" t="s">
        <v>677</v>
      </c>
      <c r="D283" s="220" t="s">
        <v>814</v>
      </c>
      <c r="E283" s="150" t="s">
        <v>717</v>
      </c>
      <c r="F283" s="248">
        <v>138</v>
      </c>
      <c r="G283" s="221" t="s">
        <v>815</v>
      </c>
      <c r="H283" s="156" t="s">
        <v>19</v>
      </c>
      <c r="I283" s="156" t="s">
        <v>19</v>
      </c>
      <c r="J283" s="216" t="s">
        <v>807</v>
      </c>
      <c r="K283" s="158" t="s">
        <v>796</v>
      </c>
    </row>
    <row r="284" ht="93.75" hidden="1" spans="1:11">
      <c r="A284" s="156">
        <v>18</v>
      </c>
      <c r="B284" s="204" t="s">
        <v>810</v>
      </c>
      <c r="C284" s="158" t="s">
        <v>485</v>
      </c>
      <c r="D284" s="215" t="s">
        <v>307</v>
      </c>
      <c r="E284" s="150" t="s">
        <v>510</v>
      </c>
      <c r="F284" s="249">
        <v>180</v>
      </c>
      <c r="G284" s="207" t="s">
        <v>816</v>
      </c>
      <c r="H284" s="156" t="s">
        <v>19</v>
      </c>
      <c r="I284" s="156" t="s">
        <v>19</v>
      </c>
      <c r="J284" s="216" t="s">
        <v>772</v>
      </c>
      <c r="K284" s="158" t="s">
        <v>817</v>
      </c>
    </row>
    <row r="285" ht="93.75" hidden="1" spans="1:11">
      <c r="A285" s="156">
        <v>19</v>
      </c>
      <c r="B285" s="204" t="s">
        <v>818</v>
      </c>
      <c r="C285" s="158" t="s">
        <v>704</v>
      </c>
      <c r="D285" s="215" t="s">
        <v>307</v>
      </c>
      <c r="E285" s="150" t="s">
        <v>510</v>
      </c>
      <c r="F285" s="249">
        <v>103</v>
      </c>
      <c r="G285" s="207" t="s">
        <v>819</v>
      </c>
      <c r="H285" s="156" t="s">
        <v>19</v>
      </c>
      <c r="I285" s="156" t="s">
        <v>19</v>
      </c>
      <c r="J285" s="216" t="s">
        <v>772</v>
      </c>
      <c r="K285" s="158" t="s">
        <v>820</v>
      </c>
    </row>
    <row r="286" ht="93.75" hidden="1" spans="1:11">
      <c r="A286" s="156">
        <v>20</v>
      </c>
      <c r="B286" s="204" t="s">
        <v>810</v>
      </c>
      <c r="C286" s="158" t="s">
        <v>576</v>
      </c>
      <c r="D286" s="215" t="s">
        <v>307</v>
      </c>
      <c r="E286" s="150" t="s">
        <v>510</v>
      </c>
      <c r="F286" s="249">
        <v>103</v>
      </c>
      <c r="G286" s="207" t="s">
        <v>821</v>
      </c>
      <c r="H286" s="156" t="s">
        <v>19</v>
      </c>
      <c r="I286" s="156" t="s">
        <v>19</v>
      </c>
      <c r="J286" s="216" t="s">
        <v>772</v>
      </c>
      <c r="K286" s="158" t="s">
        <v>800</v>
      </c>
    </row>
    <row r="287" ht="93.75" hidden="1" spans="1:11">
      <c r="A287" s="156">
        <v>21</v>
      </c>
      <c r="B287" s="204" t="s">
        <v>810</v>
      </c>
      <c r="C287" s="158" t="s">
        <v>822</v>
      </c>
      <c r="D287" s="215" t="s">
        <v>307</v>
      </c>
      <c r="E287" s="150" t="s">
        <v>510</v>
      </c>
      <c r="F287" s="249">
        <v>298.6</v>
      </c>
      <c r="G287" s="207" t="s">
        <v>816</v>
      </c>
      <c r="H287" s="156" t="s">
        <v>19</v>
      </c>
      <c r="I287" s="156" t="s">
        <v>19</v>
      </c>
      <c r="J287" s="216" t="s">
        <v>772</v>
      </c>
      <c r="K287" s="158" t="s">
        <v>823</v>
      </c>
    </row>
    <row r="288" ht="93.75" hidden="1" spans="1:11">
      <c r="A288" s="156">
        <v>22</v>
      </c>
      <c r="B288" s="204" t="s">
        <v>810</v>
      </c>
      <c r="C288" s="158" t="s">
        <v>824</v>
      </c>
      <c r="D288" s="215" t="s">
        <v>307</v>
      </c>
      <c r="E288" s="150" t="s">
        <v>510</v>
      </c>
      <c r="F288" s="249">
        <v>35.33</v>
      </c>
      <c r="G288" s="207" t="s">
        <v>825</v>
      </c>
      <c r="H288" s="156" t="s">
        <v>19</v>
      </c>
      <c r="I288" s="156" t="s">
        <v>19</v>
      </c>
      <c r="J288" s="216" t="s">
        <v>772</v>
      </c>
      <c r="K288" s="158" t="s">
        <v>826</v>
      </c>
    </row>
    <row r="289" ht="93.75" hidden="1" spans="1:11">
      <c r="A289" s="156">
        <v>23</v>
      </c>
      <c r="B289" s="204" t="s">
        <v>827</v>
      </c>
      <c r="C289" s="158" t="s">
        <v>828</v>
      </c>
      <c r="D289" s="215" t="s">
        <v>307</v>
      </c>
      <c r="E289" s="150" t="s">
        <v>510</v>
      </c>
      <c r="F289" s="249">
        <v>88.83</v>
      </c>
      <c r="G289" s="207" t="s">
        <v>829</v>
      </c>
      <c r="H289" s="156" t="s">
        <v>19</v>
      </c>
      <c r="I289" s="156" t="s">
        <v>19</v>
      </c>
      <c r="J289" s="216" t="s">
        <v>772</v>
      </c>
      <c r="K289" s="158" t="s">
        <v>800</v>
      </c>
    </row>
    <row r="290" ht="93.75" hidden="1" spans="1:11">
      <c r="A290" s="156">
        <v>24</v>
      </c>
      <c r="B290" s="204" t="s">
        <v>830</v>
      </c>
      <c r="C290" s="158" t="s">
        <v>497</v>
      </c>
      <c r="D290" s="215" t="s">
        <v>307</v>
      </c>
      <c r="E290" s="150" t="s">
        <v>510</v>
      </c>
      <c r="F290" s="249">
        <v>66.14</v>
      </c>
      <c r="G290" s="207" t="s">
        <v>831</v>
      </c>
      <c r="H290" s="156" t="s">
        <v>19</v>
      </c>
      <c r="I290" s="156" t="s">
        <v>19</v>
      </c>
      <c r="J290" s="216" t="s">
        <v>772</v>
      </c>
      <c r="K290" s="158" t="s">
        <v>832</v>
      </c>
    </row>
    <row r="291" ht="93.75" hidden="1" spans="1:11">
      <c r="A291" s="156">
        <v>25</v>
      </c>
      <c r="B291" s="204" t="s">
        <v>833</v>
      </c>
      <c r="C291" s="158" t="s">
        <v>834</v>
      </c>
      <c r="D291" s="215" t="s">
        <v>307</v>
      </c>
      <c r="E291" s="150" t="s">
        <v>510</v>
      </c>
      <c r="F291" s="156" t="s">
        <v>19</v>
      </c>
      <c r="G291" s="207" t="s">
        <v>835</v>
      </c>
      <c r="H291" s="156" t="s">
        <v>19</v>
      </c>
      <c r="I291" s="156" t="s">
        <v>19</v>
      </c>
      <c r="J291" s="216" t="s">
        <v>772</v>
      </c>
      <c r="K291" s="158" t="s">
        <v>820</v>
      </c>
    </row>
    <row r="292" ht="93.75" hidden="1" spans="1:11">
      <c r="A292" s="156">
        <v>26</v>
      </c>
      <c r="B292" s="204" t="s">
        <v>836</v>
      </c>
      <c r="C292" s="158" t="s">
        <v>834</v>
      </c>
      <c r="D292" s="215" t="s">
        <v>307</v>
      </c>
      <c r="E292" s="150" t="s">
        <v>510</v>
      </c>
      <c r="F292" s="156" t="s">
        <v>19</v>
      </c>
      <c r="G292" s="207" t="s">
        <v>837</v>
      </c>
      <c r="H292" s="156" t="s">
        <v>19</v>
      </c>
      <c r="I292" s="156" t="s">
        <v>19</v>
      </c>
      <c r="J292" s="216" t="s">
        <v>772</v>
      </c>
      <c r="K292" s="158" t="s">
        <v>820</v>
      </c>
    </row>
    <row r="293" ht="18.75" hidden="1" spans="1:11">
      <c r="A293" s="156"/>
      <c r="B293" s="230"/>
      <c r="C293" s="216"/>
      <c r="D293" s="216"/>
      <c r="E293" s="216"/>
      <c r="F293" s="156"/>
      <c r="G293" s="216"/>
      <c r="H293" s="156"/>
      <c r="I293" s="156"/>
      <c r="J293" s="216"/>
      <c r="K293" s="216"/>
    </row>
    <row r="294" ht="18.75" hidden="1" spans="1:11">
      <c r="A294" s="150"/>
      <c r="B294" s="151" t="s">
        <v>505</v>
      </c>
      <c r="C294" s="158"/>
      <c r="D294" s="150"/>
      <c r="E294" s="150"/>
      <c r="F294" s="237">
        <f>SUM(F267:F293)</f>
        <v>5408.201</v>
      </c>
      <c r="G294" s="158"/>
      <c r="H294" s="150"/>
      <c r="I294" s="150"/>
      <c r="J294" s="158"/>
      <c r="K294" s="158"/>
    </row>
    <row r="295" ht="18.75" hidden="1" spans="1:11">
      <c r="A295" s="150"/>
      <c r="B295" s="151"/>
      <c r="C295" s="158"/>
      <c r="D295" s="150"/>
      <c r="E295" s="150"/>
      <c r="F295" s="237"/>
      <c r="G295" s="158"/>
      <c r="H295" s="150"/>
      <c r="I295" s="150"/>
      <c r="J295" s="158"/>
      <c r="K295" s="158"/>
    </row>
    <row r="296" ht="18.75" hidden="1" spans="1:11">
      <c r="A296" s="150"/>
      <c r="B296" s="151" t="s">
        <v>838</v>
      </c>
      <c r="C296" s="158"/>
      <c r="D296" s="150"/>
      <c r="E296" s="150"/>
      <c r="F296" s="250">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C27" sqref="C27"/>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2" t="s">
        <v>854</v>
      </c>
      <c r="I6" s="28">
        <v>247</v>
      </c>
      <c r="J6" s="27" t="s">
        <v>855</v>
      </c>
      <c r="K6" s="31" t="s">
        <v>856</v>
      </c>
      <c r="L6" s="74" t="s">
        <v>857</v>
      </c>
      <c r="M6" s="17"/>
    </row>
    <row r="7" ht="47.25" spans="1:13">
      <c r="A7" s="26">
        <v>2</v>
      </c>
      <c r="B7" s="30" t="s">
        <v>858</v>
      </c>
      <c r="C7" s="30" t="s">
        <v>151</v>
      </c>
      <c r="D7" s="31" t="s">
        <v>145</v>
      </c>
      <c r="E7" s="27" t="s">
        <v>859</v>
      </c>
      <c r="F7" s="32">
        <v>390</v>
      </c>
      <c r="G7" s="33" t="s">
        <v>860</v>
      </c>
      <c r="H7" s="252" t="s">
        <v>854</v>
      </c>
      <c r="I7" s="68">
        <v>81</v>
      </c>
      <c r="J7" s="46" t="s">
        <v>861</v>
      </c>
      <c r="K7" s="31" t="s">
        <v>862</v>
      </c>
      <c r="L7" s="74" t="s">
        <v>863</v>
      </c>
      <c r="M7" s="17"/>
    </row>
    <row r="8" ht="94.5" spans="1:13">
      <c r="A8" s="26">
        <v>3</v>
      </c>
      <c r="B8" s="30" t="s">
        <v>864</v>
      </c>
      <c r="C8" s="30" t="s">
        <v>865</v>
      </c>
      <c r="D8" s="31" t="s">
        <v>866</v>
      </c>
      <c r="E8" s="27" t="s">
        <v>859</v>
      </c>
      <c r="F8" s="34">
        <v>5000</v>
      </c>
      <c r="G8" s="33" t="s">
        <v>867</v>
      </c>
      <c r="H8" s="252" t="s">
        <v>854</v>
      </c>
      <c r="I8" s="28">
        <v>485</v>
      </c>
      <c r="J8" s="30" t="s">
        <v>868</v>
      </c>
      <c r="K8" s="31" t="s">
        <v>862</v>
      </c>
      <c r="L8" s="74" t="s">
        <v>863</v>
      </c>
      <c r="M8" s="17"/>
    </row>
    <row r="9" ht="78.75" spans="1:13">
      <c r="A9" s="26">
        <v>4</v>
      </c>
      <c r="B9" s="35" t="s">
        <v>869</v>
      </c>
      <c r="C9" s="35" t="s">
        <v>870</v>
      </c>
      <c r="D9" s="36" t="s">
        <v>610</v>
      </c>
      <c r="E9" s="37" t="s">
        <v>852</v>
      </c>
      <c r="F9" s="38">
        <v>3900</v>
      </c>
      <c r="G9" s="35" t="s">
        <v>871</v>
      </c>
      <c r="H9" s="252"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2"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2" t="s">
        <v>881</v>
      </c>
      <c r="I11" s="41">
        <v>462</v>
      </c>
      <c r="J11" s="27" t="s">
        <v>882</v>
      </c>
      <c r="K11" s="252" t="s">
        <v>856</v>
      </c>
      <c r="L11" s="74" t="s">
        <v>883</v>
      </c>
      <c r="M11" s="17"/>
    </row>
    <row r="12" ht="78.75" spans="1:13">
      <c r="A12" s="26">
        <v>7</v>
      </c>
      <c r="B12" s="30" t="s">
        <v>884</v>
      </c>
      <c r="C12" s="30" t="s">
        <v>576</v>
      </c>
      <c r="D12" s="31" t="s">
        <v>851</v>
      </c>
      <c r="E12" s="27" t="s">
        <v>852</v>
      </c>
      <c r="F12" s="34">
        <v>1500</v>
      </c>
      <c r="G12" s="30" t="s">
        <v>885</v>
      </c>
      <c r="H12" s="252"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2"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2"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2"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2"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2"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2"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2"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2"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2"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2"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2"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2"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2"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2"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2"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2"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2"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3"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3"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4"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4"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2"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2"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2"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5"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6"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6"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2" t="s">
        <v>881</v>
      </c>
      <c r="I119" s="28">
        <v>2</v>
      </c>
      <c r="J119" s="27" t="s">
        <v>1159</v>
      </c>
      <c r="K119" s="252"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2"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2"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2"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2"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7"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2" t="s">
        <v>1049</v>
      </c>
      <c r="I154" s="252" t="s">
        <v>19</v>
      </c>
      <c r="J154" s="76" t="s">
        <v>1260</v>
      </c>
      <c r="K154" s="31" t="s">
        <v>856</v>
      </c>
      <c r="L154" s="41" t="s">
        <v>863</v>
      </c>
    </row>
    <row r="155" ht="189" spans="1:12">
      <c r="A155" s="41">
        <v>9</v>
      </c>
      <c r="B155" s="27" t="s">
        <v>1261</v>
      </c>
      <c r="C155" s="27" t="s">
        <v>15</v>
      </c>
      <c r="D155" s="28" t="s">
        <v>1262</v>
      </c>
      <c r="E155" s="27" t="s">
        <v>933</v>
      </c>
      <c r="F155" s="52">
        <v>8900</v>
      </c>
      <c r="G155" s="27" t="s">
        <v>1263</v>
      </c>
      <c r="H155" s="252" t="s">
        <v>1049</v>
      </c>
      <c r="I155" s="252" t="s">
        <v>19</v>
      </c>
      <c r="J155" s="76" t="s">
        <v>1260</v>
      </c>
      <c r="K155" s="31" t="s">
        <v>856</v>
      </c>
      <c r="L155" s="41" t="s">
        <v>863</v>
      </c>
    </row>
    <row r="156" ht="236.25" spans="1:12">
      <c r="A156" s="41">
        <v>10</v>
      </c>
      <c r="B156" s="27" t="s">
        <v>1264</v>
      </c>
      <c r="C156" s="27" t="s">
        <v>1265</v>
      </c>
      <c r="D156" s="28" t="s">
        <v>974</v>
      </c>
      <c r="E156" s="27" t="s">
        <v>859</v>
      </c>
      <c r="F156" s="52">
        <v>700</v>
      </c>
      <c r="G156" s="27" t="s">
        <v>1266</v>
      </c>
      <c r="H156" s="258"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